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USK 03\"/>
    </mc:Choice>
  </mc:AlternateContent>
  <bookViews>
    <workbookView xWindow="0" yWindow="0" windowWidth="8280" windowHeight="9435"/>
  </bookViews>
  <sheets>
    <sheet name="USK_032014" sheetId="4" r:id="rId1"/>
  </sheets>
  <calcPr calcId="162913"/>
</workbook>
</file>

<file path=xl/calcChain.xml><?xml version="1.0" encoding="utf-8"?>
<calcChain xmlns="http://schemas.openxmlformats.org/spreadsheetml/2006/main">
  <c r="B33" i="4" l="1"/>
  <c r="B32" i="4"/>
  <c r="B31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</calcChain>
</file>

<file path=xl/sharedStrings.xml><?xml version="1.0" encoding="utf-8"?>
<sst xmlns="http://schemas.openxmlformats.org/spreadsheetml/2006/main" count="43" uniqueCount="41">
  <si>
    <t>VÝKAZ O USKLADNENÍ JABĹK A HRUŠIEK</t>
  </si>
  <si>
    <t>Slovensko spolu</t>
  </si>
  <si>
    <t>O d r o d a</t>
  </si>
  <si>
    <t>spolu</t>
  </si>
  <si>
    <t>vzduchom</t>
  </si>
  <si>
    <t>vetranom</t>
  </si>
  <si>
    <t>chladenom</t>
  </si>
  <si>
    <t>s riadenou</t>
  </si>
  <si>
    <t>atmosférou</t>
  </si>
  <si>
    <t>CA</t>
  </si>
  <si>
    <t>ULO</t>
  </si>
  <si>
    <t>301. Uskladnenie jabĺk</t>
  </si>
  <si>
    <t>Gala a klony</t>
  </si>
  <si>
    <t>Šampion</t>
  </si>
  <si>
    <t>Rubín a mutácie</t>
  </si>
  <si>
    <t>Ostatné skoré zimné odrody</t>
  </si>
  <si>
    <t>Skoré zimné odrody spolu</t>
  </si>
  <si>
    <t>Jonagold, Jonagored a klony</t>
  </si>
  <si>
    <t>Idared</t>
  </si>
  <si>
    <t>Golden Delicious a klony</t>
  </si>
  <si>
    <t>Skupina Red Delicious</t>
  </si>
  <si>
    <t>Gloster</t>
  </si>
  <si>
    <t>Ontario</t>
  </si>
  <si>
    <t>Braeburn a klony</t>
  </si>
  <si>
    <t>Fuji a klony</t>
  </si>
  <si>
    <t>Melodie</t>
  </si>
  <si>
    <t>Rubinola</t>
  </si>
  <si>
    <t>Topaz</t>
  </si>
  <si>
    <t>Ostatné zimné odrody vrátane rezistentných odrôd</t>
  </si>
  <si>
    <t>Zimné odrody spolu</t>
  </si>
  <si>
    <t>Uskladnené jablká spolu</t>
  </si>
  <si>
    <t>302. Uskladnenie hrušiek</t>
  </si>
  <si>
    <t>Bohemica</t>
  </si>
  <si>
    <t>Ostatné odrody</t>
  </si>
  <si>
    <t>Hrušky spolu</t>
  </si>
  <si>
    <t>v tonách v sklade:</t>
  </si>
  <si>
    <t>zásoby</t>
  </si>
  <si>
    <t>klasicky</t>
  </si>
  <si>
    <t>Usk (MP SR) 3 - 03</t>
  </si>
  <si>
    <t>Za obdobie k:  1.03.2014</t>
  </si>
  <si>
    <t>riadok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</si>
</sst>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H6" sqref="H6"/>
    </sheetView>
  </sheetViews>
  <sheetFormatPr defaultRowHeight="15" x14ac:dyDescent="0.25"/>
  <cols>
    <col min="1" max="1" width="47.140625" bestFit="1" customWidth="1"/>
    <col min="2" max="2" width="7" style="2" bestFit="1" customWidth="1"/>
    <col min="3" max="3" width="8" style="3" bestFit="1" customWidth="1"/>
    <col min="4" max="4" width="10" style="3" bestFit="1" customWidth="1"/>
    <col min="5" max="5" width="10.85546875" style="3" bestFit="1" customWidth="1"/>
    <col min="6" max="7" width="11.28515625" style="3" bestFit="1" customWidth="1"/>
  </cols>
  <sheetData>
    <row r="1" spans="1:7" x14ac:dyDescent="0.25">
      <c r="A1" s="1" t="s">
        <v>38</v>
      </c>
    </row>
    <row r="2" spans="1:7" ht="18.75" x14ac:dyDescent="0.3">
      <c r="A2" s="22" t="s">
        <v>0</v>
      </c>
      <c r="B2" s="22"/>
      <c r="C2" s="22"/>
      <c r="D2" s="22"/>
      <c r="E2" s="22"/>
      <c r="F2" s="22"/>
      <c r="G2" s="22"/>
    </row>
    <row r="3" spans="1:7" x14ac:dyDescent="0.25">
      <c r="A3" s="1" t="s">
        <v>1</v>
      </c>
    </row>
    <row r="4" spans="1:7" x14ac:dyDescent="0.25">
      <c r="A4" s="1" t="s">
        <v>39</v>
      </c>
    </row>
    <row r="6" spans="1:7" x14ac:dyDescent="0.25">
      <c r="A6" s="12"/>
      <c r="B6" s="12"/>
      <c r="C6" s="13"/>
      <c r="D6" s="23" t="s">
        <v>35</v>
      </c>
      <c r="E6" s="23"/>
      <c r="F6" s="23"/>
      <c r="G6" s="24"/>
    </row>
    <row r="7" spans="1:7" x14ac:dyDescent="0.25">
      <c r="A7" s="14" t="s">
        <v>2</v>
      </c>
      <c r="B7" s="14" t="s">
        <v>40</v>
      </c>
      <c r="C7" s="15" t="s">
        <v>3</v>
      </c>
      <c r="D7" s="15" t="s">
        <v>4</v>
      </c>
      <c r="E7" s="15" t="s">
        <v>37</v>
      </c>
      <c r="F7" s="15" t="s">
        <v>7</v>
      </c>
      <c r="G7" s="15" t="s">
        <v>7</v>
      </c>
    </row>
    <row r="8" spans="1:7" x14ac:dyDescent="0.25">
      <c r="A8" s="14"/>
      <c r="B8" s="14"/>
      <c r="C8" s="16" t="s">
        <v>36</v>
      </c>
      <c r="D8" s="16" t="s">
        <v>5</v>
      </c>
      <c r="E8" s="16" t="s">
        <v>6</v>
      </c>
      <c r="F8" s="16" t="s">
        <v>8</v>
      </c>
      <c r="G8" s="16" t="s">
        <v>8</v>
      </c>
    </row>
    <row r="9" spans="1:7" x14ac:dyDescent="0.25">
      <c r="A9" s="17"/>
      <c r="B9" s="17"/>
      <c r="C9" s="18"/>
      <c r="D9" s="18"/>
      <c r="E9" s="18"/>
      <c r="F9" s="18" t="s">
        <v>9</v>
      </c>
      <c r="G9" s="18" t="s">
        <v>10</v>
      </c>
    </row>
    <row r="10" spans="1:7" x14ac:dyDescent="0.25">
      <c r="A10" s="4" t="s">
        <v>11</v>
      </c>
      <c r="B10" s="5"/>
      <c r="C10" s="6"/>
      <c r="D10" s="6"/>
      <c r="E10" s="6"/>
      <c r="F10" s="6"/>
      <c r="G10" s="6"/>
    </row>
    <row r="11" spans="1:7" x14ac:dyDescent="0.25">
      <c r="A11" s="7" t="s">
        <v>12</v>
      </c>
      <c r="B11" s="5" t="str">
        <f>"02"</f>
        <v>02</v>
      </c>
      <c r="C11" s="6">
        <v>423.19600000000003</v>
      </c>
      <c r="D11" s="6">
        <v>0</v>
      </c>
      <c r="E11" s="6">
        <v>129.80000000000001</v>
      </c>
      <c r="F11" s="6">
        <v>0</v>
      </c>
      <c r="G11" s="6">
        <v>293.39600000000002</v>
      </c>
    </row>
    <row r="12" spans="1:7" x14ac:dyDescent="0.25">
      <c r="A12" s="7" t="s">
        <v>13</v>
      </c>
      <c r="B12" s="5" t="str">
        <f>"03"</f>
        <v>03</v>
      </c>
      <c r="C12" s="6">
        <v>57.414000000000001</v>
      </c>
      <c r="D12" s="6">
        <v>0</v>
      </c>
      <c r="E12" s="6">
        <v>57.414000000000001</v>
      </c>
      <c r="F12" s="6">
        <v>0</v>
      </c>
      <c r="G12" s="6">
        <v>0</v>
      </c>
    </row>
    <row r="13" spans="1:7" x14ac:dyDescent="0.25">
      <c r="A13" s="7" t="s">
        <v>14</v>
      </c>
      <c r="B13" s="5" t="str">
        <f>"05"</f>
        <v>05</v>
      </c>
      <c r="C13" s="6">
        <v>5.32</v>
      </c>
      <c r="D13" s="6">
        <v>0</v>
      </c>
      <c r="E13" s="6">
        <v>5.32</v>
      </c>
      <c r="F13" s="6">
        <v>0</v>
      </c>
      <c r="G13" s="6">
        <v>0</v>
      </c>
    </row>
    <row r="14" spans="1:7" x14ac:dyDescent="0.25">
      <c r="A14" s="7" t="s">
        <v>15</v>
      </c>
      <c r="B14" s="5" t="str">
        <f>"06"</f>
        <v>06</v>
      </c>
      <c r="C14" s="6">
        <v>3.9</v>
      </c>
      <c r="D14" s="6">
        <v>0</v>
      </c>
      <c r="E14" s="6">
        <v>3.9</v>
      </c>
      <c r="F14" s="6">
        <v>0</v>
      </c>
      <c r="G14" s="6">
        <v>0</v>
      </c>
    </row>
    <row r="15" spans="1:7" x14ac:dyDescent="0.25">
      <c r="A15" s="7" t="s">
        <v>16</v>
      </c>
      <c r="B15" s="5" t="str">
        <f>"07"</f>
        <v>07</v>
      </c>
      <c r="C15" s="6">
        <v>489.83</v>
      </c>
      <c r="D15" s="6">
        <v>0</v>
      </c>
      <c r="E15" s="6">
        <v>196.434</v>
      </c>
      <c r="F15" s="6">
        <v>0</v>
      </c>
      <c r="G15" s="6">
        <v>293.39600000000002</v>
      </c>
    </row>
    <row r="16" spans="1:7" x14ac:dyDescent="0.25">
      <c r="A16" s="7" t="s">
        <v>17</v>
      </c>
      <c r="B16" s="5" t="str">
        <f>"08"</f>
        <v>08</v>
      </c>
      <c r="C16" s="6">
        <v>888.46600000000001</v>
      </c>
      <c r="D16" s="6">
        <v>0</v>
      </c>
      <c r="E16" s="6">
        <v>314.42899999999997</v>
      </c>
      <c r="F16" s="6">
        <v>0</v>
      </c>
      <c r="G16" s="6">
        <v>574.03700000000003</v>
      </c>
    </row>
    <row r="17" spans="1:7" x14ac:dyDescent="0.25">
      <c r="A17" s="7" t="s">
        <v>18</v>
      </c>
      <c r="B17" s="5" t="str">
        <f>"09"</f>
        <v>09</v>
      </c>
      <c r="C17" s="6">
        <v>1185.8489999999999</v>
      </c>
      <c r="D17" s="6">
        <v>2.1</v>
      </c>
      <c r="E17" s="6">
        <v>440.64</v>
      </c>
      <c r="F17" s="6">
        <v>0</v>
      </c>
      <c r="G17" s="6">
        <v>743.10900000000004</v>
      </c>
    </row>
    <row r="18" spans="1:7" x14ac:dyDescent="0.25">
      <c r="A18" s="7" t="s">
        <v>19</v>
      </c>
      <c r="B18" s="5" t="str">
        <f>"10"</f>
        <v>10</v>
      </c>
      <c r="C18" s="6">
        <v>2349.3020000000001</v>
      </c>
      <c r="D18" s="6">
        <v>53</v>
      </c>
      <c r="E18" s="6">
        <v>511.55</v>
      </c>
      <c r="F18" s="6">
        <v>0</v>
      </c>
      <c r="G18" s="6">
        <v>1884.75</v>
      </c>
    </row>
    <row r="19" spans="1:7" x14ac:dyDescent="0.25">
      <c r="A19" s="7" t="s">
        <v>20</v>
      </c>
      <c r="B19" s="5" t="str">
        <f>"11"</f>
        <v>11</v>
      </c>
      <c r="C19" s="6">
        <v>4.4870000000000001</v>
      </c>
      <c r="D19" s="6">
        <v>0</v>
      </c>
      <c r="E19" s="6">
        <v>0</v>
      </c>
      <c r="F19" s="6">
        <v>0</v>
      </c>
      <c r="G19" s="6">
        <v>4.4870000000000001</v>
      </c>
    </row>
    <row r="20" spans="1:7" x14ac:dyDescent="0.25">
      <c r="A20" s="7" t="s">
        <v>21</v>
      </c>
      <c r="B20" s="5" t="str">
        <f>"13"</f>
        <v>13</v>
      </c>
      <c r="C20" s="6">
        <v>20.869</v>
      </c>
      <c r="D20" s="6">
        <v>0</v>
      </c>
      <c r="E20" s="6">
        <v>18.309999999999999</v>
      </c>
      <c r="F20" s="6">
        <v>0</v>
      </c>
      <c r="G20" s="6">
        <v>2.5590000000000002</v>
      </c>
    </row>
    <row r="21" spans="1:7" x14ac:dyDescent="0.25">
      <c r="A21" s="7" t="s">
        <v>22</v>
      </c>
      <c r="B21" s="5" t="str">
        <f>"15"</f>
        <v>15</v>
      </c>
      <c r="C21" s="6">
        <v>119</v>
      </c>
      <c r="D21" s="6">
        <v>0</v>
      </c>
      <c r="E21" s="6">
        <v>0</v>
      </c>
      <c r="F21" s="6">
        <v>0</v>
      </c>
      <c r="G21" s="6">
        <v>119</v>
      </c>
    </row>
    <row r="22" spans="1:7" x14ac:dyDescent="0.25">
      <c r="A22" s="7" t="s">
        <v>23</v>
      </c>
      <c r="B22" s="5" t="str">
        <f>"16"</f>
        <v>16</v>
      </c>
      <c r="C22" s="6">
        <v>1489.8520000000001</v>
      </c>
      <c r="D22" s="6">
        <v>3.5</v>
      </c>
      <c r="E22" s="6">
        <v>449.13</v>
      </c>
      <c r="F22" s="6">
        <v>0</v>
      </c>
      <c r="G22" s="6">
        <v>1037.223</v>
      </c>
    </row>
    <row r="23" spans="1:7" x14ac:dyDescent="0.25">
      <c r="A23" s="7" t="s">
        <v>24</v>
      </c>
      <c r="B23" s="5" t="str">
        <f>"17"</f>
        <v>17</v>
      </c>
      <c r="C23" s="6">
        <v>865.10900000000004</v>
      </c>
      <c r="D23" s="6">
        <v>0</v>
      </c>
      <c r="E23" s="6">
        <v>225.94</v>
      </c>
      <c r="F23" s="6">
        <v>0</v>
      </c>
      <c r="G23" s="6">
        <v>639.173</v>
      </c>
    </row>
    <row r="24" spans="1:7" x14ac:dyDescent="0.25">
      <c r="A24" s="7" t="s">
        <v>25</v>
      </c>
      <c r="B24" s="5" t="str">
        <f>"18"</f>
        <v>18</v>
      </c>
      <c r="C24" s="6">
        <v>8.44</v>
      </c>
      <c r="D24" s="6">
        <v>0</v>
      </c>
      <c r="E24" s="6">
        <v>8.44</v>
      </c>
      <c r="F24" s="6">
        <v>0</v>
      </c>
      <c r="G24" s="6">
        <v>0</v>
      </c>
    </row>
    <row r="25" spans="1:7" x14ac:dyDescent="0.25">
      <c r="A25" s="7" t="s">
        <v>26</v>
      </c>
      <c r="B25" s="5" t="str">
        <f>"19"</f>
        <v>19</v>
      </c>
      <c r="C25" s="6">
        <v>0.6</v>
      </c>
      <c r="D25" s="6">
        <v>0</v>
      </c>
      <c r="E25" s="6">
        <v>0.6</v>
      </c>
      <c r="F25" s="6">
        <v>0</v>
      </c>
      <c r="G25" s="6">
        <v>0</v>
      </c>
    </row>
    <row r="26" spans="1:7" x14ac:dyDescent="0.25">
      <c r="A26" s="7" t="s">
        <v>27</v>
      </c>
      <c r="B26" s="5" t="str">
        <f>"20"</f>
        <v>20</v>
      </c>
      <c r="C26" s="6">
        <v>209.214</v>
      </c>
      <c r="D26" s="6">
        <v>2</v>
      </c>
      <c r="E26" s="6">
        <v>205.21</v>
      </c>
      <c r="F26" s="6">
        <v>0</v>
      </c>
      <c r="G26" s="6">
        <v>2</v>
      </c>
    </row>
    <row r="27" spans="1:7" x14ac:dyDescent="0.25">
      <c r="A27" s="7" t="s">
        <v>28</v>
      </c>
      <c r="B27" s="5" t="str">
        <f>"21"</f>
        <v>21</v>
      </c>
      <c r="C27" s="6">
        <v>1292.576</v>
      </c>
      <c r="D27" s="6">
        <v>2</v>
      </c>
      <c r="E27" s="6">
        <v>442.41699999999997</v>
      </c>
      <c r="F27" s="6">
        <v>0</v>
      </c>
      <c r="G27" s="6">
        <v>848.16</v>
      </c>
    </row>
    <row r="28" spans="1:7" x14ac:dyDescent="0.25">
      <c r="A28" s="7" t="s">
        <v>29</v>
      </c>
      <c r="B28" s="5" t="str">
        <f>"22"</f>
        <v>22</v>
      </c>
      <c r="C28" s="6">
        <v>8433.7639999999992</v>
      </c>
      <c r="D28" s="6">
        <v>62.6</v>
      </c>
      <c r="E28" s="6">
        <v>2616.6660000000002</v>
      </c>
      <c r="F28" s="6">
        <v>0</v>
      </c>
      <c r="G28" s="6">
        <v>5854.4979999999996</v>
      </c>
    </row>
    <row r="29" spans="1:7" x14ac:dyDescent="0.25">
      <c r="A29" s="19" t="s">
        <v>30</v>
      </c>
      <c r="B29" s="20" t="str">
        <f>"23"</f>
        <v>23</v>
      </c>
      <c r="C29" s="21">
        <v>8923.5939999999991</v>
      </c>
      <c r="D29" s="21">
        <v>62.6</v>
      </c>
      <c r="E29" s="21">
        <v>2813.1</v>
      </c>
      <c r="F29" s="21">
        <v>0</v>
      </c>
      <c r="G29" s="21">
        <v>6147.8940000000002</v>
      </c>
    </row>
    <row r="30" spans="1:7" x14ac:dyDescent="0.25">
      <c r="A30" s="8" t="s">
        <v>31</v>
      </c>
      <c r="B30" s="9"/>
      <c r="C30" s="10"/>
      <c r="D30" s="10"/>
      <c r="E30" s="10"/>
      <c r="F30" s="10"/>
      <c r="G30" s="11"/>
    </row>
    <row r="31" spans="1:7" x14ac:dyDescent="0.25">
      <c r="A31" s="7" t="s">
        <v>32</v>
      </c>
      <c r="B31" s="5" t="str">
        <f>"02"</f>
        <v>02</v>
      </c>
      <c r="C31" s="6">
        <v>20.100000000000001</v>
      </c>
      <c r="D31" s="6">
        <v>0</v>
      </c>
      <c r="E31" s="6">
        <v>20.100000000000001</v>
      </c>
      <c r="F31" s="6">
        <v>0</v>
      </c>
      <c r="G31" s="6">
        <v>0</v>
      </c>
    </row>
    <row r="32" spans="1:7" x14ac:dyDescent="0.25">
      <c r="A32" s="7" t="s">
        <v>33</v>
      </c>
      <c r="B32" s="5" t="str">
        <f>"11"</f>
        <v>11</v>
      </c>
      <c r="C32" s="6">
        <v>37.43</v>
      </c>
      <c r="D32" s="6">
        <v>0</v>
      </c>
      <c r="E32" s="6">
        <v>37.43</v>
      </c>
      <c r="F32" s="6">
        <v>0</v>
      </c>
      <c r="G32" s="6">
        <v>0</v>
      </c>
    </row>
    <row r="33" spans="1:7" x14ac:dyDescent="0.25">
      <c r="A33" s="19" t="s">
        <v>34</v>
      </c>
      <c r="B33" s="20" t="str">
        <f>"12"</f>
        <v>12</v>
      </c>
      <c r="C33" s="21">
        <v>57.53</v>
      </c>
      <c r="D33" s="21">
        <v>0</v>
      </c>
      <c r="E33" s="21">
        <v>57.53</v>
      </c>
      <c r="F33" s="21">
        <v>0</v>
      </c>
      <c r="G33" s="21">
        <v>0</v>
      </c>
    </row>
  </sheetData>
  <sheetProtection algorithmName="SHA-512" hashValue="4kyKycIeoo1hg7IKjt2eC3tWOZgE9ScDCa3+ImiIX/2+fIT8FvblOlI5PYwEgKrdpntr0z+q3qHhYKGN/8nbog==" saltValue="NiE/gtZhW9Fw4af6EusYLA==" spinCount="100000" sheet="1" objects="1" scenarios="1" selectLockedCells="1" selectUnlockedCells="1"/>
  <mergeCells count="2">
    <mergeCell ref="A2:G2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USK_032014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Zámečníková Inez Ing.</dc:creator>
  <cp:lastModifiedBy>Zvalová Mária Ing.Mgr.</cp:lastModifiedBy>
  <dcterms:created xsi:type="dcterms:W3CDTF">2014-03-20T06:56:59Z</dcterms:created>
  <dcterms:modified xsi:type="dcterms:W3CDTF">2023-07-18T12:08:33Z</dcterms:modified>
</cp:coreProperties>
</file>