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12\"/>
    </mc:Choice>
  </mc:AlternateContent>
  <bookViews>
    <workbookView xWindow="0" yWindow="0" windowWidth="28800" windowHeight="12180"/>
  </bookViews>
  <sheets>
    <sheet name="USK_122013" sheetId="3" r:id="rId1"/>
  </sheets>
  <definedNames>
    <definedName name="_xlnm.Print_Titles" localSheetId="0">USK_122013!$6:$7</definedName>
  </definedNames>
  <calcPr calcId="162913" fullCalcOnLoad="1"/>
</workbook>
</file>

<file path=xl/calcChain.xml><?xml version="1.0" encoding="utf-8"?>
<calcChain xmlns="http://schemas.openxmlformats.org/spreadsheetml/2006/main">
  <c r="B36" i="3" l="1"/>
  <c r="B35" i="3"/>
  <c r="B34" i="3"/>
  <c r="B33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<sst xmlns="http://schemas.openxmlformats.org/spreadsheetml/2006/main" count="46" uniqueCount="44">
  <si>
    <t>VÝKAZ O USKLADNENÍ JABĹK A HRUŠIEK</t>
  </si>
  <si>
    <t>Slovensko spolu</t>
  </si>
  <si>
    <t>Za obdobie k:  31.12.2013</t>
  </si>
  <si>
    <t>O d r o d a</t>
  </si>
  <si>
    <t>spolu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</si>
  <si>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</si>
  <si>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</si>
  <si>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</si>
  <si>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</si>
  <si>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</si>
  <si>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</si>
  <si>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</si>
  <si>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</si>
  <si>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</si>
  <si>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</si>
  <si>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Spartan, Mac Intosh</t>
  </si>
  <si>
    <t>Rubín a mutácie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</si>
  <si>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</si>
  <si>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</si>
  <si>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</si>
  <si>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</si>
  <si>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</si>
  <si>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</si>
  <si>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</si>
  <si>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</si>
  <si>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</si>
  <si>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</si>
  <si>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</si>
  <si>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</si>
  <si>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</si>
  <si>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</si>
  <si>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</si>
  <si>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</si>
  <si>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</si>
  <si>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</si>
  <si>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</si>
  <si>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Lucasova</t>
  </si>
  <si>
    <t>Ostatné odrody</t>
  </si>
  <si>
    <t>Hrušky spolu</t>
  </si>
  <si>
    <t>zásoby</t>
  </si>
  <si>
    <t>v tonách v sklade:</t>
  </si>
  <si>
    <t>klasicky</t>
  </si>
  <si>
    <t>Usk (MP SR) 3 - 03</t>
  </si>
  <si>
    <t>riadok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</si>
</sst>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2" borderId="6" xfId="0" applyFont="1" applyFill="1" applyBorder="1"/>
    <xf numFmtId="4" fontId="1" fillId="2" borderId="6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6" sqref="H6"/>
    </sheetView>
  </sheetViews>
  <sheetFormatPr defaultRowHeight="15" x14ac:dyDescent="0.25"/>
  <cols>
    <col min="1" max="1" width="50.7109375" style="4" customWidth="1"/>
    <col min="2" max="2" width="7.28515625" style="2" bestFit="1" customWidth="1"/>
    <col min="3" max="3" width="11.7109375" style="3" customWidth="1"/>
    <col min="4" max="4" width="12.140625" style="3" customWidth="1"/>
    <col min="5" max="5" width="12.5703125" style="3" customWidth="1"/>
    <col min="6" max="7" width="13" style="3" customWidth="1"/>
    <col min="8" max="16384" width="9.140625" style="4"/>
  </cols>
  <sheetData>
    <row r="1" spans="1:7" x14ac:dyDescent="0.25">
      <c r="A1" s="1" t="s">
        <v>42</v>
      </c>
    </row>
    <row r="2" spans="1:7" x14ac:dyDescent="0.25">
      <c r="A2" s="5" t="s">
        <v>0</v>
      </c>
      <c r="B2" s="5"/>
      <c r="C2" s="5"/>
      <c r="D2" s="5"/>
      <c r="E2" s="5"/>
      <c r="F2" s="5"/>
      <c r="G2" s="5"/>
    </row>
    <row r="3" spans="1:7" x14ac:dyDescent="0.25">
      <c r="A3" s="1" t="s">
        <v>1</v>
      </c>
    </row>
    <row r="4" spans="1:7" x14ac:dyDescent="0.25">
      <c r="A4" s="1" t="s">
        <v>2</v>
      </c>
    </row>
    <row r="6" spans="1:7" x14ac:dyDescent="0.25">
      <c r="A6" s="6"/>
      <c r="B6" s="6"/>
      <c r="C6" s="7" t="s">
        <v>40</v>
      </c>
      <c r="D6" s="8"/>
      <c r="E6" s="8"/>
      <c r="F6" s="8"/>
      <c r="G6" s="9"/>
    </row>
    <row r="7" spans="1:7" x14ac:dyDescent="0.25">
      <c r="A7" s="10" t="s">
        <v>3</v>
      </c>
      <c r="B7" s="10" t="s">
        <v>43</v>
      </c>
      <c r="C7" s="11" t="s">
        <v>4</v>
      </c>
      <c r="D7" s="11" t="s">
        <v>5</v>
      </c>
      <c r="E7" s="11" t="s">
        <v>41</v>
      </c>
      <c r="F7" s="11" t="s">
        <v>8</v>
      </c>
      <c r="G7" s="11" t="s">
        <v>8</v>
      </c>
    </row>
    <row r="8" spans="1:7" x14ac:dyDescent="0.25">
      <c r="A8" s="10"/>
      <c r="B8" s="10"/>
      <c r="C8" s="12" t="s">
        <v>39</v>
      </c>
      <c r="D8" s="12" t="s">
        <v>6</v>
      </c>
      <c r="E8" s="12" t="s">
        <v>7</v>
      </c>
      <c r="F8" s="12" t="s">
        <v>9</v>
      </c>
      <c r="G8" s="12" t="s">
        <v>9</v>
      </c>
    </row>
    <row r="9" spans="1:7" x14ac:dyDescent="0.25">
      <c r="A9" s="13"/>
      <c r="B9" s="13"/>
      <c r="C9" s="14"/>
      <c r="D9" s="14"/>
      <c r="E9" s="14"/>
      <c r="F9" s="14" t="s">
        <v>10</v>
      </c>
      <c r="G9" s="14" t="s">
        <v>11</v>
      </c>
    </row>
    <row r="10" spans="1:7" x14ac:dyDescent="0.25">
      <c r="A10" s="15" t="s">
        <v>12</v>
      </c>
      <c r="B10" s="16"/>
      <c r="C10" s="17"/>
      <c r="D10" s="17"/>
      <c r="E10" s="17"/>
      <c r="F10" s="17"/>
      <c r="G10" s="17"/>
    </row>
    <row r="11" spans="1:7" x14ac:dyDescent="0.25">
      <c r="A11" s="18" t="s">
        <v>13</v>
      </c>
      <c r="B11" s="16" t="str">
        <f>"02"</f>
        <v>02</v>
      </c>
      <c r="C11" s="17">
        <v>1038.5340000000001</v>
      </c>
      <c r="D11" s="17">
        <v>0</v>
      </c>
      <c r="E11" s="17">
        <v>96.576999999999998</v>
      </c>
      <c r="F11" s="17">
        <v>0</v>
      </c>
      <c r="G11" s="17">
        <v>941.95699999999999</v>
      </c>
    </row>
    <row r="12" spans="1:7" x14ac:dyDescent="0.25">
      <c r="A12" s="18" t="s">
        <v>14</v>
      </c>
      <c r="B12" s="16" t="str">
        <f>"03"</f>
        <v>03</v>
      </c>
      <c r="C12" s="17">
        <v>115.36</v>
      </c>
      <c r="D12" s="17">
        <v>0.08</v>
      </c>
      <c r="E12" s="17">
        <v>115.28</v>
      </c>
      <c r="F12" s="17">
        <v>0</v>
      </c>
      <c r="G12" s="17">
        <v>0</v>
      </c>
    </row>
    <row r="13" spans="1:7" x14ac:dyDescent="0.25">
      <c r="A13" s="18" t="s">
        <v>15</v>
      </c>
      <c r="B13" s="16" t="str">
        <f>"04"</f>
        <v>04</v>
      </c>
      <c r="C13" s="17">
        <v>0.02</v>
      </c>
      <c r="D13" s="17">
        <v>0.02</v>
      </c>
      <c r="E13" s="17">
        <v>0</v>
      </c>
      <c r="F13" s="17">
        <v>0</v>
      </c>
      <c r="G13" s="17">
        <v>0</v>
      </c>
    </row>
    <row r="14" spans="1:7" x14ac:dyDescent="0.25">
      <c r="A14" s="18" t="s">
        <v>16</v>
      </c>
      <c r="B14" s="16" t="str">
        <f>"05"</f>
        <v>05</v>
      </c>
      <c r="C14" s="17">
        <v>43.426000000000002</v>
      </c>
      <c r="D14" s="17">
        <v>0</v>
      </c>
      <c r="E14" s="17">
        <v>43.426000000000002</v>
      </c>
      <c r="F14" s="17">
        <v>0</v>
      </c>
      <c r="G14" s="17">
        <v>0</v>
      </c>
    </row>
    <row r="15" spans="1:7" x14ac:dyDescent="0.25">
      <c r="A15" s="18" t="s">
        <v>17</v>
      </c>
      <c r="B15" s="16" t="str">
        <f>"07"</f>
        <v>07</v>
      </c>
      <c r="C15" s="17">
        <v>1197.3399999999999</v>
      </c>
      <c r="D15" s="17">
        <v>0.1</v>
      </c>
      <c r="E15" s="17">
        <v>255.28299999999999</v>
      </c>
      <c r="F15" s="17">
        <v>0</v>
      </c>
      <c r="G15" s="17">
        <v>941.95699999999999</v>
      </c>
    </row>
    <row r="16" spans="1:7" x14ac:dyDescent="0.25">
      <c r="A16" s="18" t="s">
        <v>18</v>
      </c>
      <c r="B16" s="16" t="str">
        <f>"08"</f>
        <v>08</v>
      </c>
      <c r="C16" s="17">
        <v>1360.1279999999999</v>
      </c>
      <c r="D16" s="17">
        <v>15</v>
      </c>
      <c r="E16" s="17">
        <v>288.26799999999997</v>
      </c>
      <c r="F16" s="17">
        <v>10</v>
      </c>
      <c r="G16" s="17">
        <v>1036.8599999999999</v>
      </c>
    </row>
    <row r="17" spans="1:7" x14ac:dyDescent="0.25">
      <c r="A17" s="18" t="s">
        <v>19</v>
      </c>
      <c r="B17" s="16" t="str">
        <f>"09"</f>
        <v>09</v>
      </c>
      <c r="C17" s="17">
        <v>1453.2650000000001</v>
      </c>
      <c r="D17" s="17">
        <v>11.55</v>
      </c>
      <c r="E17" s="17">
        <v>644.41300000000001</v>
      </c>
      <c r="F17" s="17">
        <v>20</v>
      </c>
      <c r="G17" s="17">
        <v>777.30200000000002</v>
      </c>
    </row>
    <row r="18" spans="1:7" x14ac:dyDescent="0.25">
      <c r="A18" s="18" t="s">
        <v>20</v>
      </c>
      <c r="B18" s="16" t="str">
        <f>"10"</f>
        <v>10</v>
      </c>
      <c r="C18" s="17">
        <v>4332.915</v>
      </c>
      <c r="D18" s="17">
        <v>12.8</v>
      </c>
      <c r="E18" s="17">
        <v>758.54899999999998</v>
      </c>
      <c r="F18" s="17">
        <v>20</v>
      </c>
      <c r="G18" s="17">
        <v>3541.5659999999998</v>
      </c>
    </row>
    <row r="19" spans="1:7" x14ac:dyDescent="0.25">
      <c r="A19" s="18" t="s">
        <v>21</v>
      </c>
      <c r="B19" s="16" t="str">
        <f>"11"</f>
        <v>11</v>
      </c>
      <c r="C19" s="17">
        <v>12.475</v>
      </c>
      <c r="D19" s="17">
        <v>0</v>
      </c>
      <c r="E19" s="17">
        <v>12.475</v>
      </c>
      <c r="F19" s="17">
        <v>0</v>
      </c>
      <c r="G19" s="17">
        <v>0</v>
      </c>
    </row>
    <row r="20" spans="1:7" x14ac:dyDescent="0.25">
      <c r="A20" s="18" t="s">
        <v>22</v>
      </c>
      <c r="B20" s="16" t="str">
        <f>"12"</f>
        <v>12</v>
      </c>
      <c r="C20" s="17">
        <v>0.04</v>
      </c>
      <c r="D20" s="17">
        <v>0.04</v>
      </c>
      <c r="E20" s="17">
        <v>0</v>
      </c>
      <c r="F20" s="17">
        <v>0</v>
      </c>
      <c r="G20" s="17">
        <v>0</v>
      </c>
    </row>
    <row r="21" spans="1:7" x14ac:dyDescent="0.25">
      <c r="A21" s="18" t="s">
        <v>23</v>
      </c>
      <c r="B21" s="16" t="str">
        <f>"13"</f>
        <v>13</v>
      </c>
      <c r="C21" s="17">
        <v>32.438000000000002</v>
      </c>
      <c r="D21" s="17">
        <v>0.3</v>
      </c>
      <c r="E21" s="17">
        <v>32.137999999999998</v>
      </c>
      <c r="F21" s="17">
        <v>0</v>
      </c>
      <c r="G21" s="17">
        <v>0</v>
      </c>
    </row>
    <row r="22" spans="1:7" x14ac:dyDescent="0.25">
      <c r="A22" s="18" t="s">
        <v>24</v>
      </c>
      <c r="B22" s="16" t="str">
        <f>"14"</f>
        <v>14</v>
      </c>
      <c r="C22" s="17">
        <v>3.28</v>
      </c>
      <c r="D22" s="17">
        <v>0.2</v>
      </c>
      <c r="E22" s="17">
        <v>3.08</v>
      </c>
      <c r="F22" s="17">
        <v>0</v>
      </c>
      <c r="G22" s="17">
        <v>0</v>
      </c>
    </row>
    <row r="23" spans="1:7" x14ac:dyDescent="0.25">
      <c r="A23" s="18" t="s">
        <v>25</v>
      </c>
      <c r="B23" s="16" t="str">
        <f>"15"</f>
        <v>15</v>
      </c>
      <c r="C23" s="17">
        <v>118</v>
      </c>
      <c r="D23" s="17">
        <v>0</v>
      </c>
      <c r="E23" s="17">
        <v>0</v>
      </c>
      <c r="F23" s="17">
        <v>0</v>
      </c>
      <c r="G23" s="17">
        <v>118</v>
      </c>
    </row>
    <row r="24" spans="1:7" x14ac:dyDescent="0.25">
      <c r="A24" s="18" t="s">
        <v>26</v>
      </c>
      <c r="B24" s="16" t="str">
        <f>"16"</f>
        <v>16</v>
      </c>
      <c r="C24" s="17">
        <v>2071.9009999999998</v>
      </c>
      <c r="D24" s="17">
        <v>4.5</v>
      </c>
      <c r="E24" s="17">
        <v>158.19</v>
      </c>
      <c r="F24" s="17">
        <v>15</v>
      </c>
      <c r="G24" s="17">
        <v>1894.211</v>
      </c>
    </row>
    <row r="25" spans="1:7" x14ac:dyDescent="0.25">
      <c r="A25" s="18" t="s">
        <v>27</v>
      </c>
      <c r="B25" s="16" t="str">
        <f>"17"</f>
        <v>17</v>
      </c>
      <c r="C25" s="17">
        <v>1340.8040000000001</v>
      </c>
      <c r="D25" s="17">
        <v>0</v>
      </c>
      <c r="E25" s="17">
        <v>605.80399999999997</v>
      </c>
      <c r="F25" s="17">
        <v>0</v>
      </c>
      <c r="G25" s="17">
        <v>735</v>
      </c>
    </row>
    <row r="26" spans="1:7" x14ac:dyDescent="0.25">
      <c r="A26" s="18" t="s">
        <v>28</v>
      </c>
      <c r="B26" s="16" t="str">
        <f>"18"</f>
        <v>18</v>
      </c>
      <c r="C26" s="17">
        <v>10.74</v>
      </c>
      <c r="D26" s="17">
        <v>0</v>
      </c>
      <c r="E26" s="17">
        <v>10.74</v>
      </c>
      <c r="F26" s="17">
        <v>0</v>
      </c>
      <c r="G26" s="17">
        <v>0</v>
      </c>
    </row>
    <row r="27" spans="1:7" x14ac:dyDescent="0.25">
      <c r="A27" s="18" t="s">
        <v>29</v>
      </c>
      <c r="B27" s="16" t="str">
        <f>"19"</f>
        <v>19</v>
      </c>
      <c r="C27" s="17">
        <v>3.2</v>
      </c>
      <c r="D27" s="17">
        <v>0</v>
      </c>
      <c r="E27" s="17">
        <v>3.2</v>
      </c>
      <c r="F27" s="17">
        <v>0</v>
      </c>
      <c r="G27" s="17">
        <v>0</v>
      </c>
    </row>
    <row r="28" spans="1:7" x14ac:dyDescent="0.25">
      <c r="A28" s="18" t="s">
        <v>30</v>
      </c>
      <c r="B28" s="16" t="str">
        <f>"20"</f>
        <v>20</v>
      </c>
      <c r="C28" s="17">
        <v>625.15</v>
      </c>
      <c r="D28" s="17">
        <v>9</v>
      </c>
      <c r="E28" s="17">
        <v>246.91900000000001</v>
      </c>
      <c r="F28" s="17">
        <v>25.62</v>
      </c>
      <c r="G28" s="17">
        <v>343.61099999999999</v>
      </c>
    </row>
    <row r="29" spans="1:7" x14ac:dyDescent="0.25">
      <c r="A29" s="18" t="s">
        <v>31</v>
      </c>
      <c r="B29" s="16" t="str">
        <f>"21"</f>
        <v>21</v>
      </c>
      <c r="C29" s="17">
        <v>1265.338</v>
      </c>
      <c r="D29" s="17">
        <v>4.3099999999999996</v>
      </c>
      <c r="E29" s="17">
        <v>259.14400000000001</v>
      </c>
      <c r="F29" s="17">
        <v>0</v>
      </c>
      <c r="G29" s="17">
        <v>998.88400000000001</v>
      </c>
    </row>
    <row r="30" spans="1:7" x14ac:dyDescent="0.25">
      <c r="A30" s="18" t="s">
        <v>32</v>
      </c>
      <c r="B30" s="16" t="str">
        <f>"22"</f>
        <v>22</v>
      </c>
      <c r="C30" s="17">
        <v>12629.674000000001</v>
      </c>
      <c r="D30" s="17">
        <v>57.7</v>
      </c>
      <c r="E30" s="17">
        <v>3022.92</v>
      </c>
      <c r="F30" s="17">
        <v>90.62</v>
      </c>
      <c r="G30" s="17">
        <v>9445.4339999999993</v>
      </c>
    </row>
    <row r="31" spans="1:7" s="21" customFormat="1" ht="14.25" x14ac:dyDescent="0.2">
      <c r="A31" s="19" t="s">
        <v>33</v>
      </c>
      <c r="B31" s="6" t="str">
        <f>"23"</f>
        <v>23</v>
      </c>
      <c r="C31" s="20">
        <v>13827.013999999999</v>
      </c>
      <c r="D31" s="20">
        <v>57.8</v>
      </c>
      <c r="E31" s="20">
        <v>3278.203</v>
      </c>
      <c r="F31" s="20">
        <v>90.62</v>
      </c>
      <c r="G31" s="20">
        <v>10387.391</v>
      </c>
    </row>
    <row r="32" spans="1:7" x14ac:dyDescent="0.25">
      <c r="A32" s="22" t="s">
        <v>34</v>
      </c>
      <c r="B32" s="23"/>
      <c r="C32" s="24"/>
      <c r="D32" s="24"/>
      <c r="E32" s="24"/>
      <c r="F32" s="24"/>
      <c r="G32" s="25"/>
    </row>
    <row r="33" spans="1:7" x14ac:dyDescent="0.25">
      <c r="A33" s="26" t="s">
        <v>35</v>
      </c>
      <c r="B33" s="27" t="str">
        <f>"02"</f>
        <v>02</v>
      </c>
      <c r="C33" s="28">
        <v>46</v>
      </c>
      <c r="D33" s="28">
        <v>0</v>
      </c>
      <c r="E33" s="28">
        <v>1</v>
      </c>
      <c r="F33" s="28">
        <v>45</v>
      </c>
      <c r="G33" s="28">
        <v>0</v>
      </c>
    </row>
    <row r="34" spans="1:7" x14ac:dyDescent="0.25">
      <c r="A34" s="18" t="s">
        <v>36</v>
      </c>
      <c r="B34" s="16" t="str">
        <f>"07"</f>
        <v>07</v>
      </c>
      <c r="C34" s="17">
        <v>0.01</v>
      </c>
      <c r="D34" s="17">
        <v>0.01</v>
      </c>
      <c r="E34" s="17">
        <v>0</v>
      </c>
      <c r="F34" s="17">
        <v>0</v>
      </c>
      <c r="G34" s="17">
        <v>0</v>
      </c>
    </row>
    <row r="35" spans="1:7" x14ac:dyDescent="0.25">
      <c r="A35" s="18" t="s">
        <v>37</v>
      </c>
      <c r="B35" s="16" t="str">
        <f>"11"</f>
        <v>11</v>
      </c>
      <c r="C35" s="17">
        <v>73.774000000000001</v>
      </c>
      <c r="D35" s="17">
        <v>0.01</v>
      </c>
      <c r="E35" s="17">
        <v>73.763999999999996</v>
      </c>
      <c r="F35" s="17">
        <v>0</v>
      </c>
      <c r="G35" s="17">
        <v>0</v>
      </c>
    </row>
    <row r="36" spans="1:7" s="21" customFormat="1" ht="14.25" x14ac:dyDescent="0.2">
      <c r="A36" s="29" t="s">
        <v>38</v>
      </c>
      <c r="B36" s="30" t="str">
        <f>"12"</f>
        <v>12</v>
      </c>
      <c r="C36" s="31">
        <v>119.78400000000001</v>
      </c>
      <c r="D36" s="31">
        <v>0.02</v>
      </c>
      <c r="E36" s="31">
        <v>74.763999999999996</v>
      </c>
      <c r="F36" s="31">
        <v>45</v>
      </c>
      <c r="G36" s="31">
        <v>0</v>
      </c>
    </row>
  </sheetData>
  <sheetProtection algorithmName="SHA-512" hashValue="Dmtj08jLTYfHPyI53lmip76UScbU/LAWbTpE7Sny75yODO/RiHWg4lKFkD2M9Y1snH9/gjtnJIbV0K+wFwpaEw==" saltValue="L5UbahekyEnj3debRstt6g==" spinCount="100000" sheet="1" objects="1" scenarios="1" selectLockedCells="1" selectUnlockedCells="1"/>
  <mergeCells count="2">
    <mergeCell ref="A2:G2"/>
    <mergeCell ref="C6:G6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Header>&amp;CUsk (MP SR) 3 - 99 Za obdobie k:  31.12.2013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USK_122013</vt:lpstr>
      <vt:lpstr>USK_122013!Názvy_tlače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zamecnikovai</dc:creator>
  <cp:lastModifiedBy>Zvalová Mária Ing.Mgr.</cp:lastModifiedBy>
  <dcterms:created xsi:type="dcterms:W3CDTF">2014-01-27T08:47:29Z</dcterms:created>
  <dcterms:modified xsi:type="dcterms:W3CDTF">2023-07-17T12:59:08Z</dcterms:modified>
</cp:coreProperties>
</file>