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2IdCBOYqqOJQ1/oKN+84trdKUaICd7k/QFIiQh8nMf1iHLvVQaMDOtzk8aqs+IBFYpCL+KIUqytT5LfsBJga7w==" workbookSaltValue="y5F+BgYLOwCjvZk7oBSAXw==" workbookSpinCount="100000" lockStructure="1"/>
  <bookViews>
    <workbookView xWindow="0" yWindow="0" windowWidth="28770" windowHeight="12000" activeTab="2"/>
  </bookViews>
  <sheets>
    <sheet name="a) Druh, počet a výsledok ÚK" sheetId="2" r:id="rId1"/>
    <sheet name="b) Druh a počet zistení" sheetId="3" r:id="rId2"/>
    <sheet name="d) Druh a počet porušení" sheetId="4" r:id="rId3"/>
    <sheet name="Legenda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9" i="2" l="1"/>
  <c r="P59" i="2"/>
  <c r="N59" i="2"/>
  <c r="O59" i="2"/>
  <c r="N60" i="2" l="1"/>
  <c r="M113" i="3"/>
  <c r="L113" i="3"/>
  <c r="Z113" i="3" l="1"/>
  <c r="X113" i="3"/>
  <c r="Y113" i="3"/>
  <c r="AA113" i="3"/>
  <c r="R59" i="2"/>
  <c r="AK37" i="4" l="1"/>
  <c r="AC113" i="3"/>
  <c r="O113" i="3"/>
  <c r="S59" i="2"/>
  <c r="Q60" i="2" s="1"/>
  <c r="L59" i="2"/>
  <c r="Q113" i="3" l="1"/>
  <c r="P113" i="3"/>
  <c r="N113" i="3"/>
  <c r="K59" i="2" l="1"/>
  <c r="I59" i="2"/>
  <c r="H59" i="2"/>
  <c r="H113" i="3" l="1"/>
  <c r="J59" i="2"/>
  <c r="H60" i="2" s="1"/>
  <c r="B59" i="2"/>
  <c r="M59" i="2"/>
  <c r="K60" i="2" s="1"/>
  <c r="T42" i="2" l="1"/>
  <c r="AH37" i="4" l="1"/>
  <c r="G113" i="3"/>
  <c r="F113" i="3"/>
  <c r="E113" i="3"/>
  <c r="D113" i="3"/>
  <c r="C113" i="3"/>
  <c r="G59" i="2"/>
  <c r="F59" i="2"/>
  <c r="E59" i="2"/>
  <c r="D59" i="2"/>
  <c r="C59" i="2"/>
  <c r="E60" i="2" l="1"/>
  <c r="B60" i="2"/>
  <c r="E34" i="2" l="1"/>
  <c r="AC86" i="3" l="1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O67" i="3"/>
  <c r="AN67" i="3"/>
  <c r="AM67" i="3"/>
  <c r="AM86" i="3" s="1"/>
  <c r="AL67" i="3"/>
  <c r="AK67" i="3"/>
  <c r="AJ67" i="3"/>
  <c r="AI67" i="3"/>
  <c r="AH67" i="3"/>
  <c r="AG67" i="3"/>
  <c r="AF67" i="3"/>
  <c r="AE67" i="3"/>
  <c r="AD67" i="3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A45" i="2"/>
  <c r="Z45" i="2"/>
  <c r="Y45" i="2"/>
  <c r="X45" i="2"/>
  <c r="W45" i="2"/>
  <c r="V45" i="2"/>
  <c r="U45" i="2"/>
  <c r="T45" i="2"/>
  <c r="AA44" i="2"/>
  <c r="Z44" i="2"/>
  <c r="Y44" i="2"/>
  <c r="X44" i="2"/>
  <c r="W44" i="2"/>
  <c r="V44" i="2"/>
  <c r="U44" i="2"/>
  <c r="T44" i="2"/>
  <c r="AA43" i="2"/>
  <c r="Z43" i="2"/>
  <c r="Y43" i="2"/>
  <c r="X43" i="2"/>
  <c r="W43" i="2"/>
  <c r="V43" i="2"/>
  <c r="U43" i="2"/>
  <c r="T43" i="2"/>
  <c r="AA42" i="2"/>
  <c r="Z42" i="2"/>
  <c r="Y42" i="2"/>
  <c r="X42" i="2"/>
  <c r="W42" i="2"/>
  <c r="V42" i="2"/>
  <c r="U42" i="2"/>
  <c r="AJ86" i="3" l="1"/>
  <c r="AL86" i="3"/>
  <c r="AK86" i="3"/>
  <c r="AN86" i="3"/>
  <c r="AF86" i="3"/>
  <c r="AD86" i="3"/>
  <c r="AE86" i="3"/>
  <c r="AH86" i="3"/>
  <c r="AG86" i="3"/>
  <c r="Q47" i="2"/>
  <c r="Y46" i="2"/>
  <c r="AI86" i="3"/>
  <c r="AO86" i="3"/>
  <c r="V46" i="2"/>
  <c r="T46" i="2"/>
  <c r="Z46" i="2"/>
  <c r="B47" i="2"/>
  <c r="H47" i="2"/>
  <c r="N47" i="2"/>
  <c r="U46" i="2"/>
  <c r="AA46" i="2"/>
  <c r="W46" i="2"/>
  <c r="E47" i="2"/>
  <c r="K47" i="2"/>
  <c r="X46" i="2"/>
  <c r="Y47" i="2" l="1"/>
  <c r="V47" i="2"/>
  <c r="G36" i="4"/>
  <c r="AB37" i="4"/>
  <c r="AO18" i="4"/>
  <c r="AQ18" i="4"/>
  <c r="AQ19" i="4"/>
  <c r="AO20" i="4"/>
  <c r="AP20" i="4"/>
  <c r="AQ20" i="4"/>
  <c r="AQ21" i="4"/>
  <c r="AO22" i="4"/>
  <c r="AP22" i="4"/>
  <c r="AQ22" i="4"/>
  <c r="AP23" i="4"/>
  <c r="AQ23" i="4"/>
  <c r="AO24" i="4"/>
  <c r="AP24" i="4"/>
  <c r="AQ24" i="4"/>
  <c r="AO25" i="4"/>
  <c r="AP25" i="4"/>
  <c r="AQ25" i="4"/>
  <c r="AO26" i="4"/>
  <c r="AP26" i="4"/>
  <c r="AQ26" i="4"/>
  <c r="AO27" i="4"/>
  <c r="AP27" i="4"/>
  <c r="AQ27" i="4"/>
  <c r="AO28" i="4"/>
  <c r="AP28" i="4"/>
  <c r="AQ28" i="4"/>
  <c r="AO29" i="4"/>
  <c r="AP29" i="4"/>
  <c r="AQ29" i="4"/>
  <c r="AO30" i="4"/>
  <c r="AP30" i="4"/>
  <c r="AQ30" i="4"/>
  <c r="AP31" i="4"/>
  <c r="AQ31" i="4"/>
  <c r="AO32" i="4"/>
  <c r="AQ32" i="4"/>
  <c r="AO33" i="4"/>
  <c r="AQ33" i="4"/>
  <c r="AO34" i="4"/>
  <c r="AP34" i="4"/>
  <c r="AQ34" i="4"/>
  <c r="AO35" i="4"/>
  <c r="AP35" i="4"/>
  <c r="AQ35" i="4"/>
  <c r="AQ17" i="4"/>
  <c r="AN35" i="4"/>
  <c r="AN20" i="4"/>
  <c r="AN22" i="4"/>
  <c r="AN24" i="4"/>
  <c r="AN25" i="4"/>
  <c r="AN26" i="4"/>
  <c r="AN27" i="4"/>
  <c r="AN28" i="4"/>
  <c r="AN29" i="4"/>
  <c r="AN30" i="4"/>
  <c r="AN32" i="4"/>
  <c r="AN34" i="4"/>
  <c r="V37" i="4" l="1"/>
  <c r="Y37" i="4"/>
  <c r="AQ36" i="4"/>
  <c r="X18" i="2" l="1"/>
  <c r="AM42" i="3"/>
  <c r="AO42" i="3"/>
  <c r="AM58" i="3"/>
  <c r="Z33" i="2"/>
  <c r="N61" i="3"/>
  <c r="AI58" i="3"/>
  <c r="AF58" i="3"/>
  <c r="AD58" i="3"/>
  <c r="AG58" i="3"/>
  <c r="AO58" i="3"/>
  <c r="AN58" i="3"/>
  <c r="AL58" i="3"/>
  <c r="AK58" i="3"/>
  <c r="AJ58" i="3"/>
  <c r="AH58" i="3"/>
  <c r="AE58" i="3"/>
  <c r="AD57" i="3"/>
  <c r="AD30" i="3" l="1"/>
  <c r="C36" i="3"/>
  <c r="AD33" i="3"/>
  <c r="AE33" i="3"/>
  <c r="AF33" i="3"/>
  <c r="AD34" i="3"/>
  <c r="AE34" i="3"/>
  <c r="AF34" i="3"/>
  <c r="AD35" i="3"/>
  <c r="AE35" i="3"/>
  <c r="AF35" i="3"/>
  <c r="AD32" i="3"/>
  <c r="AC61" i="3"/>
  <c r="D61" i="3"/>
  <c r="E61" i="3"/>
  <c r="F61" i="3"/>
  <c r="G61" i="3"/>
  <c r="H61" i="3"/>
  <c r="I61" i="3"/>
  <c r="J61" i="3"/>
  <c r="K61" i="3"/>
  <c r="L61" i="3"/>
  <c r="M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C61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B36" i="3" l="1"/>
  <c r="AO35" i="3"/>
  <c r="AN35" i="3"/>
  <c r="AM35" i="3"/>
  <c r="AO34" i="3"/>
  <c r="AN34" i="3"/>
  <c r="AM34" i="3"/>
  <c r="AL35" i="3"/>
  <c r="AK35" i="3"/>
  <c r="AJ35" i="3"/>
  <c r="AL34" i="3"/>
  <c r="AK34" i="3"/>
  <c r="AJ34" i="3"/>
  <c r="A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G35" i="3"/>
  <c r="AH35" i="3"/>
  <c r="AI35" i="3"/>
  <c r="AI34" i="3"/>
  <c r="AH34" i="3"/>
  <c r="AG34" i="3"/>
  <c r="Y20" i="2" l="1"/>
  <c r="L36" i="4" l="1"/>
  <c r="E36" i="4"/>
  <c r="F36" i="4"/>
  <c r="H36" i="4"/>
  <c r="I36" i="4"/>
  <c r="J36" i="4"/>
  <c r="K36" i="4"/>
  <c r="D36" i="4"/>
  <c r="R36" i="4"/>
  <c r="Q36" i="4"/>
  <c r="P36" i="4"/>
  <c r="S37" i="4" l="1"/>
  <c r="G37" i="4"/>
  <c r="AN36" i="4"/>
  <c r="M37" i="4"/>
  <c r="P37" i="4"/>
  <c r="U30" i="2" l="1"/>
  <c r="T30" i="2"/>
  <c r="H34" i="2"/>
  <c r="B34" i="2"/>
  <c r="AO57" i="3" l="1"/>
  <c r="AN57" i="3"/>
  <c r="AM57" i="3"/>
  <c r="AL57" i="3"/>
  <c r="AK57" i="3"/>
  <c r="AJ57" i="3"/>
  <c r="AI57" i="3"/>
  <c r="AH57" i="3"/>
  <c r="AG57" i="3"/>
  <c r="AF57" i="3"/>
  <c r="AE57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O43" i="3"/>
  <c r="AN43" i="3"/>
  <c r="AM43" i="3"/>
  <c r="AM61" i="3" s="1"/>
  <c r="AL43" i="3"/>
  <c r="AK43" i="3"/>
  <c r="AJ43" i="3"/>
  <c r="AI43" i="3"/>
  <c r="AH43" i="3"/>
  <c r="AG43" i="3"/>
  <c r="AF43" i="3"/>
  <c r="AE43" i="3"/>
  <c r="AD43" i="3"/>
  <c r="AN42" i="3"/>
  <c r="AL42" i="3"/>
  <c r="AK42" i="3"/>
  <c r="AJ42" i="3"/>
  <c r="AI42" i="3"/>
  <c r="AH42" i="3"/>
  <c r="AG42" i="3"/>
  <c r="AF42" i="3"/>
  <c r="AE42" i="3"/>
  <c r="AD42" i="3"/>
  <c r="V33" i="2"/>
  <c r="V32" i="2"/>
  <c r="V31" i="2"/>
  <c r="V30" i="2"/>
  <c r="N34" i="2"/>
  <c r="AO61" i="3" l="1"/>
  <c r="AH61" i="3"/>
  <c r="AN61" i="3"/>
  <c r="AJ61" i="3"/>
  <c r="AK61" i="3"/>
  <c r="AL61" i="3"/>
  <c r="AE61" i="3"/>
  <c r="AF61" i="3"/>
  <c r="AI61" i="3"/>
  <c r="AG61" i="3"/>
  <c r="AD61" i="3"/>
  <c r="V34" i="2"/>
  <c r="S34" i="2"/>
  <c r="R34" i="2"/>
  <c r="Q34" i="2"/>
  <c r="P34" i="2"/>
  <c r="O34" i="2"/>
  <c r="M34" i="2"/>
  <c r="L34" i="2"/>
  <c r="K34" i="2"/>
  <c r="J34" i="2"/>
  <c r="I34" i="2"/>
  <c r="G34" i="2"/>
  <c r="F34" i="2"/>
  <c r="D34" i="2"/>
  <c r="C34" i="2"/>
  <c r="AA33" i="2"/>
  <c r="Y33" i="2"/>
  <c r="X33" i="2"/>
  <c r="W33" i="2"/>
  <c r="U33" i="2"/>
  <c r="T33" i="2"/>
  <c r="AA32" i="2"/>
  <c r="Z32" i="2"/>
  <c r="Y32" i="2"/>
  <c r="X32" i="2"/>
  <c r="W32" i="2"/>
  <c r="U32" i="2"/>
  <c r="T32" i="2"/>
  <c r="AA31" i="2"/>
  <c r="Z31" i="2"/>
  <c r="Y31" i="2"/>
  <c r="X31" i="2"/>
  <c r="W31" i="2"/>
  <c r="U31" i="2"/>
  <c r="T31" i="2"/>
  <c r="AA30" i="2"/>
  <c r="Z30" i="2"/>
  <c r="Y30" i="2"/>
  <c r="X30" i="2"/>
  <c r="W30" i="2"/>
  <c r="Y34" i="2" l="1"/>
  <c r="E35" i="2"/>
  <c r="T34" i="2"/>
  <c r="W34" i="2"/>
  <c r="X34" i="2"/>
  <c r="N35" i="2"/>
  <c r="H35" i="2"/>
  <c r="B35" i="2"/>
  <c r="Z34" i="2"/>
  <c r="AA34" i="2"/>
  <c r="U34" i="2"/>
  <c r="K35" i="2"/>
  <c r="Q35" i="2"/>
  <c r="BP1208" i="3"/>
  <c r="V35" i="2" l="1"/>
  <c r="Y35" i="2"/>
  <c r="J37" i="4" l="1"/>
  <c r="D37" i="4"/>
  <c r="AD17" i="3" l="1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AE32" i="3"/>
  <c r="AF32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1" i="3"/>
  <c r="AG17" i="3"/>
  <c r="AH17" i="3"/>
  <c r="AI17" i="3"/>
  <c r="AJ17" i="3"/>
  <c r="AK17" i="3"/>
  <c r="AL17" i="3"/>
  <c r="AM17" i="3"/>
  <c r="AN17" i="3"/>
  <c r="AO17" i="3"/>
  <c r="AH18" i="3"/>
  <c r="AI18" i="3"/>
  <c r="AJ18" i="3"/>
  <c r="AK18" i="3"/>
  <c r="AL18" i="3"/>
  <c r="AM18" i="3"/>
  <c r="AN18" i="3"/>
  <c r="AO18" i="3"/>
  <c r="AH19" i="3"/>
  <c r="AI19" i="3"/>
  <c r="AJ19" i="3"/>
  <c r="AK19" i="3"/>
  <c r="AL19" i="3"/>
  <c r="AM19" i="3"/>
  <c r="AN19" i="3"/>
  <c r="AO19" i="3"/>
  <c r="AH20" i="3"/>
  <c r="AI20" i="3"/>
  <c r="AJ20" i="3"/>
  <c r="AK20" i="3"/>
  <c r="AL20" i="3"/>
  <c r="AM20" i="3"/>
  <c r="AN20" i="3"/>
  <c r="AO20" i="3"/>
  <c r="AH21" i="3"/>
  <c r="AI21" i="3"/>
  <c r="AJ21" i="3"/>
  <c r="AK21" i="3"/>
  <c r="AL21" i="3"/>
  <c r="AM21" i="3"/>
  <c r="AN21" i="3"/>
  <c r="AO21" i="3"/>
  <c r="AH22" i="3"/>
  <c r="AI22" i="3"/>
  <c r="AJ22" i="3"/>
  <c r="AK22" i="3"/>
  <c r="AL22" i="3"/>
  <c r="AM22" i="3"/>
  <c r="AN22" i="3"/>
  <c r="AO22" i="3"/>
  <c r="AH23" i="3"/>
  <c r="AI23" i="3"/>
  <c r="AJ23" i="3"/>
  <c r="AK23" i="3"/>
  <c r="AL23" i="3"/>
  <c r="AM23" i="3"/>
  <c r="AN23" i="3"/>
  <c r="AO23" i="3"/>
  <c r="AH24" i="3"/>
  <c r="AI24" i="3"/>
  <c r="AJ24" i="3"/>
  <c r="AK24" i="3"/>
  <c r="AL24" i="3"/>
  <c r="AM24" i="3"/>
  <c r="AN24" i="3"/>
  <c r="AO24" i="3"/>
  <c r="AH25" i="3"/>
  <c r="AI25" i="3"/>
  <c r="AJ25" i="3"/>
  <c r="AK25" i="3"/>
  <c r="AL25" i="3"/>
  <c r="AM25" i="3"/>
  <c r="AN25" i="3"/>
  <c r="AO25" i="3"/>
  <c r="AH26" i="3"/>
  <c r="AI26" i="3"/>
  <c r="AJ26" i="3"/>
  <c r="AK26" i="3"/>
  <c r="AL26" i="3"/>
  <c r="AM26" i="3"/>
  <c r="AN26" i="3"/>
  <c r="AO26" i="3"/>
  <c r="AH27" i="3"/>
  <c r="AI27" i="3"/>
  <c r="AJ27" i="3"/>
  <c r="AK27" i="3"/>
  <c r="AL27" i="3"/>
  <c r="AM27" i="3"/>
  <c r="AN27" i="3"/>
  <c r="AO27" i="3"/>
  <c r="AH28" i="3"/>
  <c r="AI28" i="3"/>
  <c r="AJ28" i="3"/>
  <c r="AK28" i="3"/>
  <c r="AL28" i="3"/>
  <c r="AM28" i="3"/>
  <c r="AN28" i="3"/>
  <c r="AO28" i="3"/>
  <c r="AH29" i="3"/>
  <c r="AI29" i="3"/>
  <c r="AJ29" i="3"/>
  <c r="AK29" i="3"/>
  <c r="AL29" i="3"/>
  <c r="AM29" i="3"/>
  <c r="AN29" i="3"/>
  <c r="AO29" i="3"/>
  <c r="AH30" i="3"/>
  <c r="AI30" i="3"/>
  <c r="AJ30" i="3"/>
  <c r="AK30" i="3"/>
  <c r="AL30" i="3"/>
  <c r="AM30" i="3"/>
  <c r="AN30" i="3"/>
  <c r="AO30" i="3"/>
  <c r="AH31" i="3"/>
  <c r="AI31" i="3"/>
  <c r="AJ31" i="3"/>
  <c r="AK31" i="3"/>
  <c r="AL31" i="3"/>
  <c r="AM31" i="3"/>
  <c r="AN31" i="3"/>
  <c r="AO31" i="3"/>
  <c r="AH32" i="3"/>
  <c r="AI32" i="3"/>
  <c r="AJ32" i="3"/>
  <c r="AK32" i="3"/>
  <c r="AL32" i="3"/>
  <c r="AM32" i="3"/>
  <c r="AN32" i="3"/>
  <c r="AO32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L36" i="3" l="1"/>
  <c r="AM36" i="3"/>
  <c r="AG36" i="3"/>
  <c r="AJ36" i="3"/>
  <c r="AK36" i="3"/>
  <c r="AO36" i="3"/>
  <c r="AI36" i="3"/>
  <c r="AD36" i="3"/>
  <c r="AN36" i="3"/>
  <c r="AE36" i="3"/>
  <c r="AF36" i="3"/>
  <c r="AH36" i="3"/>
  <c r="B22" i="2" l="1"/>
  <c r="T18" i="2" l="1"/>
  <c r="U18" i="2"/>
  <c r="V18" i="2"/>
  <c r="W18" i="2"/>
  <c r="Y18" i="2"/>
  <c r="Z18" i="2"/>
  <c r="AA18" i="2"/>
  <c r="T19" i="2"/>
  <c r="U19" i="2"/>
  <c r="V19" i="2"/>
  <c r="W19" i="2"/>
  <c r="X19" i="2"/>
  <c r="Y19" i="2"/>
  <c r="Z19" i="2"/>
  <c r="AA19" i="2"/>
  <c r="T20" i="2"/>
  <c r="U20" i="2"/>
  <c r="V20" i="2"/>
  <c r="W20" i="2"/>
  <c r="X20" i="2"/>
  <c r="Z20" i="2"/>
  <c r="AA20" i="2"/>
  <c r="T21" i="2"/>
  <c r="U21" i="2"/>
  <c r="V21" i="2"/>
  <c r="W21" i="2"/>
  <c r="X21" i="2"/>
  <c r="Y21" i="2"/>
  <c r="Z21" i="2"/>
  <c r="AA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Y22" i="2" l="1"/>
  <c r="V22" i="2"/>
  <c r="W22" i="2"/>
  <c r="X22" i="2"/>
  <c r="T22" i="2"/>
  <c r="K23" i="2"/>
  <c r="H23" i="2"/>
  <c r="AA22" i="2"/>
  <c r="U22" i="2"/>
  <c r="Z22" i="2"/>
  <c r="Q23" i="2"/>
  <c r="N23" i="2"/>
  <c r="E23" i="2"/>
  <c r="B23" i="2"/>
  <c r="Y23" i="2" l="1"/>
  <c r="V23" i="2"/>
</calcChain>
</file>

<file path=xl/sharedStrings.xml><?xml version="1.0" encoding="utf-8"?>
<sst xmlns="http://schemas.openxmlformats.org/spreadsheetml/2006/main" count="706" uniqueCount="113">
  <si>
    <t>P</t>
  </si>
  <si>
    <t>Pravidelná ročná fyzická</t>
  </si>
  <si>
    <t>Následná</t>
  </si>
  <si>
    <t>Náhodná dodatočná</t>
  </si>
  <si>
    <t>Ad hoc cielená</t>
  </si>
  <si>
    <t>Spolu</t>
  </si>
  <si>
    <t>Druh kontroly</t>
  </si>
  <si>
    <t>Akvakultúra</t>
  </si>
  <si>
    <t>Chov včiel</t>
  </si>
  <si>
    <t>Pestovanie húb</t>
  </si>
  <si>
    <t>Živočíšna výroba</t>
  </si>
  <si>
    <t>Výroba potravín</t>
  </si>
  <si>
    <t>Výroba osív</t>
  </si>
  <si>
    <t>Výroba krmív</t>
  </si>
  <si>
    <t>Uchovávanie</t>
  </si>
  <si>
    <t>Obchodovanie</t>
  </si>
  <si>
    <t>Skladovanie</t>
  </si>
  <si>
    <t>Preprava</t>
  </si>
  <si>
    <t>Dovoz</t>
  </si>
  <si>
    <t>Vývoz</t>
  </si>
  <si>
    <t>O</t>
  </si>
  <si>
    <t>Legenda:</t>
  </si>
  <si>
    <t>N</t>
  </si>
  <si>
    <t>Január</t>
  </si>
  <si>
    <t>Február</t>
  </si>
  <si>
    <t>Marec</t>
  </si>
  <si>
    <t>Január-marec</t>
  </si>
  <si>
    <t>a) Druh, počet a výsledok úradných kontrol</t>
  </si>
  <si>
    <t>b) Druh a počet zistených prípadov nedodržiavania pravidiel</t>
  </si>
  <si>
    <t>Rastlinná výroba</t>
  </si>
  <si>
    <t>Balenie</t>
  </si>
  <si>
    <t>Kontroly</t>
  </si>
  <si>
    <t>Zistenia</t>
  </si>
  <si>
    <t>Oblasť zistenia</t>
  </si>
  <si>
    <t>Použité skratky:</t>
  </si>
  <si>
    <t>http://www.naturalis.sk/</t>
  </si>
  <si>
    <t>http://www.biokont.sk/</t>
  </si>
  <si>
    <t>http://eko-control.sk/</t>
  </si>
  <si>
    <t>Naturalis SK, s.r.o.</t>
  </si>
  <si>
    <t>SK-BIO-002</t>
  </si>
  <si>
    <t>Biokont CZ, s.r.o.</t>
  </si>
  <si>
    <t>SK-BIO-003</t>
  </si>
  <si>
    <t>EKO-CONTROL SK s.r.o.</t>
  </si>
  <si>
    <t>SK-BIO-004</t>
  </si>
  <si>
    <t xml:space="preserve">Výsledky úradných kontrol v oblasti ekologickej poľnohospodárskej výroby v Slovenskej republike </t>
  </si>
  <si>
    <t>Nepovolený nákup neekologických zvierat</t>
  </si>
  <si>
    <t>N - nezrovnalosť</t>
  </si>
  <si>
    <t>P - porušenie</t>
  </si>
  <si>
    <t>O - opatrenie</t>
  </si>
  <si>
    <t>Zistenia počas výkonu úradných kontrol v systéme EPV sú klasifikované nasledovne:</t>
  </si>
  <si>
    <t>Použitý systém klasifikácie zistení:</t>
  </si>
  <si>
    <t>Poznámka:</t>
  </si>
  <si>
    <t>Kvartál č. 1</t>
  </si>
  <si>
    <t>002</t>
  </si>
  <si>
    <t>003</t>
  </si>
  <si>
    <t>004</t>
  </si>
  <si>
    <t>Tabuľka č. 1</t>
  </si>
  <si>
    <t>Tabuľka č. 2</t>
  </si>
  <si>
    <t>Tabuľka č. 3</t>
  </si>
  <si>
    <r>
      <rPr>
        <b/>
        <sz val="10"/>
        <rFont val="Calibri"/>
        <family val="2"/>
        <charset val="238"/>
        <scheme val="minor"/>
      </rPr>
      <t>Nezrovnalosti/odchýlky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(irregularities)</t>
    </r>
    <r>
      <rPr>
        <sz val="10"/>
        <rFont val="Calibri"/>
        <family val="2"/>
        <charset val="238"/>
        <scheme val="minor"/>
      </rPr>
      <t xml:space="preserve"> sú administratívneho alebo fyzického charakteru, ktoré neovplyvňujú štatút BIO kvality. V prípade, že ich počet je väčší alebo sa opakujú u predmetného ekologického prevádzkovateľa, alebo udelené nápravné opatrenia ekologický prevádzkovateľ neplní, tak sa tieto zistenia (nezrovnalosti/odchýlky) preklasifikujú do kategórie porušení/nezhôd. </t>
    </r>
  </si>
  <si>
    <r>
      <rPr>
        <b/>
        <sz val="10"/>
        <rFont val="Calibri"/>
        <family val="2"/>
        <charset val="238"/>
        <scheme val="minor"/>
      </rPr>
      <t>Porušenia/nezhody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(infringements, non-comformities)</t>
    </r>
    <r>
      <rPr>
        <sz val="10"/>
        <rFont val="Calibri"/>
        <family val="2"/>
        <charset val="238"/>
        <scheme val="minor"/>
      </rPr>
      <t xml:space="preserve"> sú porušenia princípov a pravidiel EPV ovplyvňujúce status BIO kvality (napr.: ekologický prevádzkovateľ použije nepovolené vstupy do EPV - hnojivá, krmivá, prípravky na ochranu rastlín, aplikácia GMO na akejkoľvek úrovni EPV, vykonávanie nepovolených zásahov na zvieratách) alebo sa opakujúce nezrovnalosti/odchýlky popr. neplnenie opatrení uložených na základe nezrovnalosti/odchýlky.</t>
    </r>
  </si>
  <si>
    <t>zverejnené podľa čl. 11 nariadenia Európskeho Parlamentu a Rady (EÚ) 2017/625</t>
  </si>
  <si>
    <t>Oblasť a druh porušenia</t>
  </si>
  <si>
    <t>Kontroly spolu</t>
  </si>
  <si>
    <t>Zistenia spolu</t>
  </si>
  <si>
    <t>d) Druh a počet prípadov, keď boli uložené sankcie uvedené v čl. 139</t>
  </si>
  <si>
    <t xml:space="preserve"> SK-BIO-...</t>
  </si>
  <si>
    <t>N spolu</t>
  </si>
  <si>
    <t>P spolu</t>
  </si>
  <si>
    <t>O spolu</t>
  </si>
  <si>
    <t>Použitie nepovolenej látky v EPV</t>
  </si>
  <si>
    <t>IO - inšpekčná organizácia</t>
  </si>
  <si>
    <r>
      <t>Výkon úradných kontrol a iných úradných činností v oblasti ekologickej poľnohospodárskej výroby (ďalej len „EPV“) vykonávaných v Slovenskej republike Ústredný kontrolný a skúšobný ústav poľnohospodársky v Bratislave ako príslušný orgán pre EPV delegoval po</t>
    </r>
    <r>
      <rPr>
        <sz val="11"/>
        <rFont val="Calibri"/>
        <family val="2"/>
        <scheme val="minor"/>
      </rPr>
      <t xml:space="preserve">dľa § 4 písm. c) zákona 189/2009 o EPV, ďalej podľa čl. 27 ods. 4 písm. b) nariadenia Rady (ES) č. 834/2007 o ekologickej výrobe a označovaní ekologických produktov v platnom znení a podľa čl. 28 - 32 nariadenia Európskeho Parlamentu a Rady (EÚ) 2017/625 v platnom znení na oprávnené inšpekčné organizácie: </t>
    </r>
  </si>
  <si>
    <t>Voľný zber*</t>
  </si>
  <si>
    <t>INÉ SPRA-COVANIE</t>
  </si>
  <si>
    <t>DOVOZ</t>
  </si>
  <si>
    <t>VÝVOZ</t>
  </si>
  <si>
    <t>* - zber voľne rastúcich rastlín a ich častí alebo zber húb</t>
  </si>
  <si>
    <t>Kvartál č. 2</t>
  </si>
  <si>
    <t>Apríl</t>
  </si>
  <si>
    <t>Máj</t>
  </si>
  <si>
    <t>Jún</t>
  </si>
  <si>
    <t>Apríl-jún</t>
  </si>
  <si>
    <t>Obchodovanie + dovoz</t>
  </si>
  <si>
    <t>Obchodovanie + dovoz + vývoz</t>
  </si>
  <si>
    <t>Rastlinná výroba + živočíšna výroba</t>
  </si>
  <si>
    <t>** - zistenie pokrývajúce viacero činností/oblastí súčasne (napr. 1 zistenie z rastlinnej aj živočíšnej výroby súčasne)</t>
  </si>
  <si>
    <t>AKVAKULTÚRA</t>
  </si>
  <si>
    <t xml:space="preserve">      SK-BIO-002</t>
  </si>
  <si>
    <t xml:space="preserve">      SK-BIO-003</t>
  </si>
  <si>
    <t xml:space="preserve">      SK-BIO-004</t>
  </si>
  <si>
    <t>PRVOVÝROBA</t>
  </si>
  <si>
    <t>SPRACOVANIE</t>
  </si>
  <si>
    <t>INÉ PREVÁDZ-KOVANIE</t>
  </si>
  <si>
    <t>Kombinované zistenie**</t>
  </si>
  <si>
    <t xml:space="preserve">   SK-BIO-002</t>
  </si>
  <si>
    <t xml:space="preserve">   SK-BIO-004</t>
  </si>
  <si>
    <t xml:space="preserve">   SK-BIO-003</t>
  </si>
  <si>
    <t>Kŕnenie zvierat nepovoleným krmivom</t>
  </si>
  <si>
    <t>Júl</t>
  </si>
  <si>
    <t>August</t>
  </si>
  <si>
    <t>September</t>
  </si>
  <si>
    <t>Kvartál č. 3</t>
  </si>
  <si>
    <t>Júl-september</t>
  </si>
  <si>
    <t>Počet uložených opatrení (O) v danom mesiaci nemusí vždy zodpovedať počtu zistených nezrovnalostí (N) a porušení (P) v tom istom mesiaci, nakoľko v niektorých prípadoch môže byť opatrenie k zisteniu uložené až v nasledujúcom mesiaci.</t>
  </si>
  <si>
    <t>November</t>
  </si>
  <si>
    <t>Október</t>
  </si>
  <si>
    <t>December</t>
  </si>
  <si>
    <t>Október-December</t>
  </si>
  <si>
    <t>Kvartál č. 4</t>
  </si>
  <si>
    <t>Kvartály č. 1-4</t>
  </si>
  <si>
    <t>Január-december</t>
  </si>
  <si>
    <t>za obdobie: január až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</si>
</sst>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49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vertical="top" wrapText="1"/>
    </xf>
    <xf numFmtId="0" fontId="18" fillId="0" borderId="0" xfId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49" fontId="6" fillId="2" borderId="2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59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left" wrapText="1"/>
    </xf>
    <xf numFmtId="0" fontId="7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/>
    <xf numFmtId="0" fontId="9" fillId="2" borderId="4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1" fillId="2" borderId="0" xfId="0" applyFont="1" applyFill="1" applyAlignment="1"/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16" fillId="2" borderId="0" xfId="0" applyFont="1" applyFill="1" applyAlignment="1"/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1" applyBorder="1" applyAlignment="1">
      <alignment wrapText="1"/>
    </xf>
    <xf numFmtId="0" fontId="18" fillId="0" borderId="0" xfId="1" applyBorder="1" applyAlignment="1">
      <alignment vertical="center" wrapText="1"/>
    </xf>
    <xf numFmtId="0" fontId="18" fillId="0" borderId="0" xfId="1" applyBorder="1" applyAlignment="1">
      <alignment vertical="top" wrapText="1"/>
    </xf>
    <xf numFmtId="49" fontId="6" fillId="2" borderId="37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/>
    </xf>
    <xf numFmtId="49" fontId="6" fillId="2" borderId="39" xfId="0" applyNumberFormat="1" applyFont="1" applyFill="1" applyBorder="1" applyAlignment="1">
      <alignment horizontal="center" vertical="center"/>
    </xf>
    <xf numFmtId="49" fontId="6" fillId="2" borderId="34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left" vertical="center" wrapText="1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left" vertical="center" wrapText="1"/>
    </xf>
    <xf numFmtId="0" fontId="8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8" fillId="2" borderId="86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left" vertical="center" wrapText="1"/>
    </xf>
    <xf numFmtId="0" fontId="7" fillId="2" borderId="72" xfId="0" applyFont="1" applyFill="1" applyBorder="1" applyAlignment="1">
      <alignment horizontal="left" vertical="center"/>
    </xf>
    <xf numFmtId="0" fontId="7" fillId="2" borderId="72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/>
    </xf>
    <xf numFmtId="0" fontId="11" fillId="4" borderId="75" xfId="0" applyFont="1" applyFill="1" applyBorder="1" applyAlignment="1">
      <alignment horizontal="center" vertical="center"/>
    </xf>
    <xf numFmtId="0" fontId="11" fillId="4" borderId="71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wrapText="1"/>
    </xf>
    <xf numFmtId="0" fontId="9" fillId="2" borderId="95" xfId="0" applyFont="1" applyFill="1" applyBorder="1" applyAlignment="1">
      <alignment horizontal="left" vertical="center" wrapText="1"/>
    </xf>
    <xf numFmtId="0" fontId="8" fillId="2" borderId="91" xfId="0" applyFont="1" applyFill="1" applyBorder="1" applyAlignment="1">
      <alignment horizontal="center" vertical="center"/>
    </xf>
    <xf numFmtId="0" fontId="8" fillId="2" borderId="92" xfId="0" applyFont="1" applyFill="1" applyBorder="1" applyAlignment="1">
      <alignment horizontal="center" vertical="center"/>
    </xf>
    <xf numFmtId="0" fontId="8" fillId="2" borderId="97" xfId="0" applyFont="1" applyFill="1" applyBorder="1" applyAlignment="1">
      <alignment horizontal="center" vertical="center"/>
    </xf>
    <xf numFmtId="0" fontId="8" fillId="2" borderId="95" xfId="0" applyFont="1" applyFill="1" applyBorder="1" applyAlignment="1">
      <alignment horizontal="center" vertical="center"/>
    </xf>
    <xf numFmtId="0" fontId="8" fillId="2" borderId="93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8" fillId="2" borderId="9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left" vertical="center" wrapText="1"/>
    </xf>
    <xf numFmtId="0" fontId="9" fillId="4" borderId="102" xfId="0" applyFont="1" applyFill="1" applyBorder="1" applyAlignment="1">
      <alignment horizontal="left" vertical="center" wrapText="1"/>
    </xf>
    <xf numFmtId="0" fontId="11" fillId="4" borderId="85" xfId="0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0" fontId="11" fillId="6" borderId="85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2" borderId="1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25" fillId="0" borderId="7" xfId="0" applyFont="1" applyBorder="1" applyAlignment="1">
      <alignment vertical="center" wrapText="1"/>
    </xf>
    <xf numFmtId="0" fontId="25" fillId="0" borderId="38" xfId="0" applyFont="1" applyBorder="1" applyAlignment="1">
      <alignment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25" fillId="0" borderId="29" xfId="0" applyFont="1" applyBorder="1" applyAlignment="1">
      <alignment vertical="center" wrapText="1"/>
    </xf>
    <xf numFmtId="0" fontId="8" fillId="2" borderId="5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69" xfId="0" applyFont="1" applyFill="1" applyBorder="1" applyAlignment="1">
      <alignment horizontal="center" vertical="center"/>
    </xf>
    <xf numFmtId="0" fontId="11" fillId="4" borderId="7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11" fillId="4" borderId="100" xfId="0" applyFont="1" applyFill="1" applyBorder="1" applyAlignment="1">
      <alignment horizontal="center" vertical="center"/>
    </xf>
    <xf numFmtId="0" fontId="11" fillId="4" borderId="98" xfId="0" applyFont="1" applyFill="1" applyBorder="1" applyAlignment="1">
      <alignment horizontal="center" vertical="center"/>
    </xf>
    <xf numFmtId="0" fontId="11" fillId="4" borderId="105" xfId="0" applyFont="1" applyFill="1" applyBorder="1" applyAlignment="1">
      <alignment horizontal="center" vertical="center"/>
    </xf>
    <xf numFmtId="0" fontId="27" fillId="0" borderId="88" xfId="0" applyFont="1" applyBorder="1" applyAlignment="1">
      <alignment horizontal="center" vertical="center" wrapText="1"/>
    </xf>
    <xf numFmtId="0" fontId="11" fillId="4" borderId="93" xfId="0" applyFont="1" applyFill="1" applyBorder="1" applyAlignment="1">
      <alignment horizontal="center" vertical="center"/>
    </xf>
    <xf numFmtId="0" fontId="11" fillId="4" borderId="94" xfId="0" applyFont="1" applyFill="1" applyBorder="1" applyAlignment="1">
      <alignment horizontal="center" vertical="center"/>
    </xf>
    <xf numFmtId="0" fontId="11" fillId="4" borderId="92" xfId="0" applyFont="1" applyFill="1" applyBorder="1" applyAlignment="1">
      <alignment horizontal="center" vertical="center"/>
    </xf>
    <xf numFmtId="0" fontId="11" fillId="4" borderId="95" xfId="0" applyFont="1" applyFill="1" applyBorder="1" applyAlignment="1">
      <alignment horizontal="center" vertical="center"/>
    </xf>
    <xf numFmtId="0" fontId="9" fillId="2" borderId="105" xfId="0" applyFont="1" applyFill="1" applyBorder="1" applyAlignment="1">
      <alignment horizontal="left" vertical="center" wrapText="1"/>
    </xf>
    <xf numFmtId="0" fontId="8" fillId="2" borderId="107" xfId="0" applyFont="1" applyFill="1" applyBorder="1" applyAlignment="1">
      <alignment horizontal="center" vertical="center"/>
    </xf>
    <xf numFmtId="0" fontId="8" fillId="2" borderId="98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0" fontId="8" fillId="2" borderId="105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8" fillId="2" borderId="100" xfId="0" applyFont="1" applyFill="1" applyBorder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49" fontId="6" fillId="2" borderId="60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85" xfId="0" applyFont="1" applyFill="1" applyBorder="1" applyAlignment="1">
      <alignment horizontal="center" vertical="center"/>
    </xf>
    <xf numFmtId="0" fontId="11" fillId="9" borderId="86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8" fillId="2" borderId="46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08" xfId="0" applyFont="1" applyFill="1" applyBorder="1" applyAlignment="1">
      <alignment horizontal="center" vertical="center"/>
    </xf>
    <xf numFmtId="0" fontId="8" fillId="2" borderId="109" xfId="0" applyFont="1" applyFill="1" applyBorder="1" applyAlignment="1">
      <alignment horizontal="center" vertical="center"/>
    </xf>
    <xf numFmtId="0" fontId="8" fillId="2" borderId="110" xfId="0" applyFont="1" applyFill="1" applyBorder="1" applyAlignment="1">
      <alignment horizontal="center" vertical="center"/>
    </xf>
    <xf numFmtId="0" fontId="8" fillId="2" borderId="111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112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86" xfId="0" applyFont="1" applyFill="1" applyBorder="1" applyAlignment="1">
      <alignment horizontal="center" vertical="center"/>
    </xf>
    <xf numFmtId="0" fontId="12" fillId="6" borderId="63" xfId="0" applyFont="1" applyFill="1" applyBorder="1" applyAlignment="1">
      <alignment horizontal="center" vertical="center"/>
    </xf>
    <xf numFmtId="0" fontId="12" fillId="6" borderId="66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7" xfId="0" applyFont="1" applyFill="1" applyBorder="1" applyAlignment="1">
      <alignment horizontal="center" vertical="center"/>
    </xf>
    <xf numFmtId="0" fontId="12" fillId="6" borderId="101" xfId="0" applyFont="1" applyFill="1" applyBorder="1" applyAlignment="1">
      <alignment horizontal="center" vertical="center"/>
    </xf>
    <xf numFmtId="0" fontId="12" fillId="6" borderId="103" xfId="0" applyFont="1" applyFill="1" applyBorder="1" applyAlignment="1">
      <alignment horizontal="center" vertical="center"/>
    </xf>
    <xf numFmtId="0" fontId="12" fillId="6" borderId="106" xfId="0" applyFont="1" applyFill="1" applyBorder="1" applyAlignment="1">
      <alignment horizontal="center" vertical="center"/>
    </xf>
    <xf numFmtId="0" fontId="12" fillId="6" borderId="89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46" xfId="0" applyFill="1" applyBorder="1"/>
    <xf numFmtId="0" fontId="0" fillId="2" borderId="48" xfId="0" applyFill="1" applyBorder="1"/>
    <xf numFmtId="0" fontId="6" fillId="2" borderId="46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textRotation="90"/>
    </xf>
    <xf numFmtId="0" fontId="7" fillId="2" borderId="36" xfId="0" applyFont="1" applyFill="1" applyBorder="1" applyAlignment="1">
      <alignment horizontal="center" textRotation="90"/>
    </xf>
    <xf numFmtId="0" fontId="7" fillId="2" borderId="52" xfId="0" applyFont="1" applyFill="1" applyBorder="1" applyAlignment="1">
      <alignment horizontal="center" textRotation="90"/>
    </xf>
    <xf numFmtId="0" fontId="7" fillId="2" borderId="38" xfId="0" applyFont="1" applyFill="1" applyBorder="1" applyAlignment="1">
      <alignment horizontal="center" textRotation="90"/>
    </xf>
    <xf numFmtId="0" fontId="14" fillId="3" borderId="0" xfId="0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22" fillId="0" borderId="6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8" fillId="0" borderId="0" xfId="1" applyBorder="1" applyAlignment="1">
      <alignment horizontal="left" vertical="center" wrapText="1"/>
    </xf>
    <xf numFmtId="0" fontId="18" fillId="0" borderId="0" xfId="1" applyBorder="1" applyAlignment="1">
      <alignment horizontal="left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 vertical="top" wrapText="1"/>
    </xf>
    <xf numFmtId="0" fontId="19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18" fillId="0" borderId="0" xfId="1" applyBorder="1" applyAlignment="1">
      <alignment horizontal="left" vertical="top" wrapText="1"/>
    </xf>
    <xf numFmtId="0" fontId="7" fillId="2" borderId="5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textRotation="90"/>
    </xf>
    <xf numFmtId="0" fontId="9" fillId="2" borderId="36" xfId="0" applyFont="1" applyFill="1" applyBorder="1" applyAlignment="1">
      <alignment horizontal="center" vertical="center" textRotation="90"/>
    </xf>
    <xf numFmtId="0" fontId="9" fillId="2" borderId="43" xfId="0" applyFont="1" applyFill="1" applyBorder="1" applyAlignment="1">
      <alignment horizontal="center" vertical="center" textRotation="90"/>
    </xf>
    <xf numFmtId="0" fontId="9" fillId="2" borderId="37" xfId="0" applyFont="1" applyFill="1" applyBorder="1" applyAlignment="1">
      <alignment horizontal="center" vertical="center" textRotation="90"/>
    </xf>
    <xf numFmtId="0" fontId="9" fillId="2" borderId="52" xfId="0" applyFont="1" applyFill="1" applyBorder="1" applyAlignment="1">
      <alignment horizontal="center" vertical="center" textRotation="90"/>
    </xf>
    <xf numFmtId="0" fontId="9" fillId="2" borderId="38" xfId="0" applyFont="1" applyFill="1" applyBorder="1" applyAlignment="1">
      <alignment horizontal="center" vertical="center" textRotation="90"/>
    </xf>
    <xf numFmtId="0" fontId="9" fillId="2" borderId="2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9" fillId="4" borderId="71" xfId="0" applyFont="1" applyFill="1" applyBorder="1" applyAlignment="1">
      <alignment horizontal="left" vertical="center" wrapText="1"/>
    </xf>
    <xf numFmtId="0" fontId="9" fillId="4" borderId="74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47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47" xfId="0" applyFont="1" applyFill="1" applyBorder="1" applyAlignment="1">
      <alignment horizontal="left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 wrapText="1"/>
    </xf>
    <xf numFmtId="0" fontId="9" fillId="4" borderId="60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47" xfId="0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57" xfId="0" applyFont="1" applyFill="1" applyBorder="1" applyAlignment="1">
      <alignment horizontal="left" vertical="center" wrapText="1"/>
    </xf>
    <xf numFmtId="0" fontId="6" fillId="2" borderId="67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textRotation="90"/>
    </xf>
    <xf numFmtId="0" fontId="12" fillId="2" borderId="33" xfId="0" applyFont="1" applyFill="1" applyBorder="1" applyAlignment="1">
      <alignment horizontal="center" vertical="center" textRotation="90"/>
    </xf>
    <xf numFmtId="0" fontId="9" fillId="4" borderId="92" xfId="0" applyFont="1" applyFill="1" applyBorder="1" applyAlignment="1">
      <alignment horizontal="left" vertical="center" wrapText="1"/>
    </xf>
    <xf numFmtId="0" fontId="9" fillId="4" borderId="90" xfId="0" applyFont="1" applyFill="1" applyBorder="1" applyAlignment="1">
      <alignment horizontal="left" vertical="center" wrapText="1"/>
    </xf>
    <xf numFmtId="0" fontId="12" fillId="2" borderId="54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96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vertical="center" wrapText="1"/>
    </xf>
    <xf numFmtId="0" fontId="12" fillId="4" borderId="48" xfId="0" applyFont="1" applyFill="1" applyBorder="1" applyAlignment="1">
      <alignment horizontal="left" vertical="center" wrapText="1"/>
    </xf>
    <xf numFmtId="0" fontId="9" fillId="4" borderId="98" xfId="0" applyFont="1" applyFill="1" applyBorder="1" applyAlignment="1">
      <alignment horizontal="left" vertical="center" wrapText="1"/>
    </xf>
    <xf numFmtId="0" fontId="9" fillId="4" borderId="9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C3B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ko-control.sk/" TargetMode="External"/><Relationship Id="rId2" Type="http://schemas.openxmlformats.org/officeDocument/2006/relationships/hyperlink" Target="http://www.naturalis.sk/" TargetMode="External"/><Relationship Id="rId1" Type="http://schemas.openxmlformats.org/officeDocument/2006/relationships/hyperlink" Target="http://www.biokont.sk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ko-control.sk/" TargetMode="External"/><Relationship Id="rId2" Type="http://schemas.openxmlformats.org/officeDocument/2006/relationships/hyperlink" Target="http://www.naturalis.sk/" TargetMode="External"/><Relationship Id="rId1" Type="http://schemas.openxmlformats.org/officeDocument/2006/relationships/hyperlink" Target="http://www.biokont.sk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okont.sk/" TargetMode="External"/><Relationship Id="rId2" Type="http://schemas.openxmlformats.org/officeDocument/2006/relationships/hyperlink" Target="http://www.naturalis.sk/" TargetMode="External"/><Relationship Id="rId1" Type="http://schemas.openxmlformats.org/officeDocument/2006/relationships/hyperlink" Target="http://eko-control.sk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showGridLines="0" zoomScale="93" zoomScaleNormal="93" workbookViewId="0">
      <selection activeCell="A4" sqref="A4:AA4"/>
    </sheetView>
  </sheetViews>
  <sheetFormatPr defaultRowHeight="15" x14ac:dyDescent="0.25"/>
  <cols>
    <col min="1" max="1" width="28" style="1" customWidth="1"/>
    <col min="2" max="19" width="3.7109375" style="1" customWidth="1"/>
    <col min="20" max="20" width="3.85546875" style="1" customWidth="1"/>
    <col min="21" max="22" width="3.7109375" style="1" customWidth="1"/>
    <col min="23" max="23" width="4.28515625" style="1" customWidth="1"/>
    <col min="24" max="24" width="4" style="1" customWidth="1"/>
    <col min="25" max="25" width="3.85546875" style="1" customWidth="1"/>
    <col min="26" max="91" width="3.7109375" style="1" customWidth="1"/>
    <col min="92" max="92" width="6.42578125" style="1" customWidth="1"/>
    <col min="93" max="104" width="3.7109375" style="1" customWidth="1"/>
    <col min="105" max="16384" width="9.140625" style="1"/>
  </cols>
  <sheetData>
    <row r="1" spans="1:34" ht="18.75" x14ac:dyDescent="0.25">
      <c r="A1" s="370" t="s">
        <v>44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34" ht="18.75" x14ac:dyDescent="0.25">
      <c r="A2" s="380" t="s">
        <v>61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34" ht="18.75" x14ac:dyDescent="0.25">
      <c r="A3" s="372" t="s">
        <v>112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</row>
    <row r="4" spans="1:34" ht="75" customHeight="1" x14ac:dyDescent="0.25">
      <c r="A4" s="373" t="s">
        <v>72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</row>
    <row r="5" spans="1:34" ht="15" customHeight="1" x14ac:dyDescent="0.25">
      <c r="A5" s="30"/>
      <c r="B5" s="378" t="s">
        <v>38</v>
      </c>
      <c r="C5" s="378"/>
      <c r="D5" s="378"/>
      <c r="E5" s="378"/>
      <c r="F5" s="378"/>
      <c r="G5" s="378"/>
      <c r="H5" s="48"/>
      <c r="J5" s="378" t="s">
        <v>39</v>
      </c>
      <c r="K5" s="378"/>
      <c r="L5" s="378"/>
      <c r="N5" s="64"/>
      <c r="O5" s="376" t="s">
        <v>35</v>
      </c>
      <c r="P5" s="376"/>
      <c r="Q5" s="376"/>
      <c r="R5" s="376"/>
      <c r="S5" s="376"/>
      <c r="T5" s="376"/>
      <c r="U5" s="376"/>
    </row>
    <row r="6" spans="1:34" ht="15" customHeight="1" x14ac:dyDescent="0.25">
      <c r="A6" s="30"/>
      <c r="B6" s="377" t="s">
        <v>40</v>
      </c>
      <c r="C6" s="377"/>
      <c r="D6" s="377"/>
      <c r="E6" s="377"/>
      <c r="F6" s="377"/>
      <c r="G6" s="377"/>
      <c r="H6" s="31"/>
      <c r="J6" s="377" t="s">
        <v>41</v>
      </c>
      <c r="K6" s="377"/>
      <c r="L6" s="377"/>
      <c r="N6" s="65"/>
      <c r="O6" s="375" t="s">
        <v>36</v>
      </c>
      <c r="P6" s="375"/>
      <c r="Q6" s="375"/>
      <c r="R6" s="375"/>
      <c r="S6" s="375"/>
      <c r="T6" s="375"/>
      <c r="U6" s="375"/>
    </row>
    <row r="7" spans="1:34" ht="15" customHeight="1" x14ac:dyDescent="0.25">
      <c r="A7" s="30"/>
      <c r="B7" s="379" t="s">
        <v>42</v>
      </c>
      <c r="C7" s="379"/>
      <c r="D7" s="379"/>
      <c r="E7" s="379"/>
      <c r="F7" s="379"/>
      <c r="G7" s="379"/>
      <c r="H7" s="33"/>
      <c r="J7" s="379" t="s">
        <v>43</v>
      </c>
      <c r="K7" s="379"/>
      <c r="L7" s="379"/>
      <c r="N7" s="66"/>
      <c r="O7" s="383" t="s">
        <v>37</v>
      </c>
      <c r="P7" s="383"/>
      <c r="Q7" s="383"/>
      <c r="R7" s="383"/>
      <c r="S7" s="383"/>
      <c r="T7" s="383"/>
      <c r="U7" s="383"/>
    </row>
    <row r="8" spans="1:34" ht="15.75" customHeight="1" x14ac:dyDescent="0.25">
      <c r="A8" s="30"/>
      <c r="B8" s="32"/>
      <c r="C8" s="32"/>
      <c r="D8" s="32"/>
      <c r="E8" s="32"/>
      <c r="F8" s="32"/>
      <c r="G8" s="32"/>
      <c r="H8" s="32"/>
      <c r="I8" s="32"/>
      <c r="J8" s="33"/>
      <c r="K8" s="34"/>
      <c r="L8" s="34"/>
      <c r="M8" s="34"/>
      <c r="N8" s="34"/>
      <c r="O8" s="34"/>
      <c r="P8" s="34"/>
      <c r="Q8" s="34"/>
      <c r="R8" s="34"/>
    </row>
    <row r="9" spans="1:34" ht="17.25" x14ac:dyDescent="0.25">
      <c r="A9" s="371" t="s">
        <v>27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</row>
    <row r="10" spans="1:34" ht="17.2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34" ht="17.25" x14ac:dyDescent="0.25">
      <c r="A11" s="382" t="s">
        <v>56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</row>
    <row r="12" spans="1:34" ht="15.75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34" ht="16.5" thickBot="1" x14ac:dyDescent="0.3">
      <c r="A13" s="356" t="s">
        <v>52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</row>
    <row r="14" spans="1:34" ht="15.75" customHeight="1" x14ac:dyDescent="0.25">
      <c r="A14" s="357" t="s">
        <v>6</v>
      </c>
      <c r="B14" s="357" t="s">
        <v>23</v>
      </c>
      <c r="C14" s="361"/>
      <c r="D14" s="361"/>
      <c r="E14" s="361"/>
      <c r="F14" s="361"/>
      <c r="G14" s="362"/>
      <c r="H14" s="357" t="s">
        <v>24</v>
      </c>
      <c r="I14" s="361"/>
      <c r="J14" s="361"/>
      <c r="K14" s="361"/>
      <c r="L14" s="361"/>
      <c r="M14" s="362"/>
      <c r="N14" s="357" t="s">
        <v>25</v>
      </c>
      <c r="O14" s="361"/>
      <c r="P14" s="361"/>
      <c r="Q14" s="361"/>
      <c r="R14" s="361"/>
      <c r="S14" s="362"/>
      <c r="T14" s="357" t="s">
        <v>26</v>
      </c>
      <c r="U14" s="363"/>
      <c r="V14" s="363"/>
      <c r="W14" s="363"/>
      <c r="X14" s="363"/>
      <c r="Y14" s="363"/>
      <c r="Z14" s="363"/>
      <c r="AA14" s="364"/>
    </row>
    <row r="15" spans="1:34" ht="27" customHeight="1" x14ac:dyDescent="0.25">
      <c r="A15" s="358"/>
      <c r="B15" s="341" t="s">
        <v>31</v>
      </c>
      <c r="C15" s="342"/>
      <c r="D15" s="365"/>
      <c r="E15" s="343" t="s">
        <v>32</v>
      </c>
      <c r="F15" s="342"/>
      <c r="G15" s="344"/>
      <c r="H15" s="341" t="s">
        <v>31</v>
      </c>
      <c r="I15" s="342"/>
      <c r="J15" s="342"/>
      <c r="K15" s="343" t="s">
        <v>32</v>
      </c>
      <c r="L15" s="342"/>
      <c r="M15" s="344"/>
      <c r="N15" s="341" t="s">
        <v>31</v>
      </c>
      <c r="O15" s="342"/>
      <c r="P15" s="365"/>
      <c r="Q15" s="343" t="s">
        <v>32</v>
      </c>
      <c r="R15" s="342"/>
      <c r="S15" s="344"/>
      <c r="T15" s="366" t="s">
        <v>63</v>
      </c>
      <c r="U15" s="368" t="s">
        <v>64</v>
      </c>
      <c r="V15" s="341" t="s">
        <v>31</v>
      </c>
      <c r="W15" s="342"/>
      <c r="X15" s="365"/>
      <c r="Y15" s="343" t="s">
        <v>32</v>
      </c>
      <c r="Z15" s="342"/>
      <c r="AA15" s="344"/>
      <c r="AH15" s="72"/>
    </row>
    <row r="16" spans="1:34" ht="19.5" customHeight="1" x14ac:dyDescent="0.25">
      <c r="A16" s="359"/>
      <c r="B16" s="341" t="s">
        <v>66</v>
      </c>
      <c r="C16" s="342"/>
      <c r="D16" s="342"/>
      <c r="E16" s="343" t="s">
        <v>66</v>
      </c>
      <c r="F16" s="342"/>
      <c r="G16" s="344"/>
      <c r="H16" s="341" t="s">
        <v>66</v>
      </c>
      <c r="I16" s="342"/>
      <c r="J16" s="342"/>
      <c r="K16" s="343" t="s">
        <v>66</v>
      </c>
      <c r="L16" s="342"/>
      <c r="M16" s="344"/>
      <c r="N16" s="341" t="s">
        <v>66</v>
      </c>
      <c r="O16" s="342"/>
      <c r="P16" s="342"/>
      <c r="Q16" s="343" t="s">
        <v>66</v>
      </c>
      <c r="R16" s="342"/>
      <c r="S16" s="344"/>
      <c r="T16" s="366"/>
      <c r="U16" s="368"/>
      <c r="V16" s="341" t="s">
        <v>66</v>
      </c>
      <c r="W16" s="342"/>
      <c r="X16" s="342"/>
      <c r="Y16" s="343" t="s">
        <v>66</v>
      </c>
      <c r="Z16" s="342"/>
      <c r="AA16" s="344"/>
    </row>
    <row r="17" spans="1:27" ht="19.5" customHeight="1" thickBot="1" x14ac:dyDescent="0.3">
      <c r="A17" s="360"/>
      <c r="B17" s="71" t="s">
        <v>53</v>
      </c>
      <c r="C17" s="67" t="s">
        <v>54</v>
      </c>
      <c r="D17" s="68" t="s">
        <v>55</v>
      </c>
      <c r="E17" s="67" t="s">
        <v>53</v>
      </c>
      <c r="F17" s="69" t="s">
        <v>54</v>
      </c>
      <c r="G17" s="70" t="s">
        <v>55</v>
      </c>
      <c r="H17" s="71" t="s">
        <v>53</v>
      </c>
      <c r="I17" s="69" t="s">
        <v>54</v>
      </c>
      <c r="J17" s="68" t="s">
        <v>55</v>
      </c>
      <c r="K17" s="67" t="s">
        <v>53</v>
      </c>
      <c r="L17" s="69" t="s">
        <v>54</v>
      </c>
      <c r="M17" s="69" t="s">
        <v>55</v>
      </c>
      <c r="N17" s="71" t="s">
        <v>53</v>
      </c>
      <c r="O17" s="69" t="s">
        <v>54</v>
      </c>
      <c r="P17" s="68" t="s">
        <v>55</v>
      </c>
      <c r="Q17" s="67" t="s">
        <v>53</v>
      </c>
      <c r="R17" s="69" t="s">
        <v>54</v>
      </c>
      <c r="S17" s="68" t="s">
        <v>55</v>
      </c>
      <c r="T17" s="367"/>
      <c r="U17" s="369"/>
      <c r="V17" s="71" t="s">
        <v>53</v>
      </c>
      <c r="W17" s="69" t="s">
        <v>54</v>
      </c>
      <c r="X17" s="68" t="s">
        <v>55</v>
      </c>
      <c r="Y17" s="67" t="s">
        <v>53</v>
      </c>
      <c r="Z17" s="69" t="s">
        <v>54</v>
      </c>
      <c r="AA17" s="70" t="s">
        <v>55</v>
      </c>
    </row>
    <row r="18" spans="1:27" ht="17.100000000000001" customHeight="1" x14ac:dyDescent="0.25">
      <c r="A18" s="106" t="s">
        <v>1</v>
      </c>
      <c r="B18" s="192">
        <v>10</v>
      </c>
      <c r="C18" s="16">
        <v>0</v>
      </c>
      <c r="D18" s="22">
        <v>9</v>
      </c>
      <c r="E18" s="16">
        <v>3</v>
      </c>
      <c r="F18" s="16">
        <v>0</v>
      </c>
      <c r="G18" s="18">
        <v>1</v>
      </c>
      <c r="H18" s="192">
        <v>2</v>
      </c>
      <c r="I18" s="16">
        <v>25</v>
      </c>
      <c r="J18" s="22">
        <v>4</v>
      </c>
      <c r="K18" s="16">
        <v>3</v>
      </c>
      <c r="L18" s="16">
        <v>0</v>
      </c>
      <c r="M18" s="18">
        <v>1</v>
      </c>
      <c r="N18" s="192">
        <v>0</v>
      </c>
      <c r="O18" s="16">
        <v>10</v>
      </c>
      <c r="P18" s="22">
        <v>5</v>
      </c>
      <c r="Q18" s="16">
        <v>14</v>
      </c>
      <c r="R18" s="16">
        <v>0</v>
      </c>
      <c r="S18" s="18">
        <v>0</v>
      </c>
      <c r="T18" s="49">
        <f>SUM(B18+C18+D18+H18+I18+J18+N18+O18+P18)</f>
        <v>65</v>
      </c>
      <c r="U18" s="50">
        <f>SUM(E18+F18+G18+K18+L18+M18+Q18+R18+S18)</f>
        <v>22</v>
      </c>
      <c r="V18" s="82">
        <f t="shared" ref="V18:AA21" si="0">SUM(B18+H18+N18)</f>
        <v>12</v>
      </c>
      <c r="W18" s="19">
        <f t="shared" si="0"/>
        <v>35</v>
      </c>
      <c r="X18" s="81">
        <f>SUM(D18+J18+P18)</f>
        <v>18</v>
      </c>
      <c r="Y18" s="19">
        <f t="shared" si="0"/>
        <v>20</v>
      </c>
      <c r="Z18" s="19">
        <f t="shared" si="0"/>
        <v>0</v>
      </c>
      <c r="AA18" s="17">
        <f t="shared" si="0"/>
        <v>2</v>
      </c>
    </row>
    <row r="19" spans="1:27" ht="16.5" customHeight="1" x14ac:dyDescent="0.25">
      <c r="A19" s="106" t="s">
        <v>3</v>
      </c>
      <c r="B19" s="192">
        <v>1</v>
      </c>
      <c r="C19" s="16">
        <v>0</v>
      </c>
      <c r="D19" s="22">
        <v>0</v>
      </c>
      <c r="E19" s="16">
        <v>0</v>
      </c>
      <c r="F19" s="16">
        <v>0</v>
      </c>
      <c r="G19" s="18">
        <v>0</v>
      </c>
      <c r="H19" s="192">
        <v>0</v>
      </c>
      <c r="I19" s="16">
        <v>3</v>
      </c>
      <c r="J19" s="22">
        <v>0</v>
      </c>
      <c r="K19" s="16">
        <v>0</v>
      </c>
      <c r="L19" s="16">
        <v>0</v>
      </c>
      <c r="M19" s="18">
        <v>0</v>
      </c>
      <c r="N19" s="192">
        <v>0</v>
      </c>
      <c r="O19" s="16">
        <v>0</v>
      </c>
      <c r="P19" s="22">
        <v>1</v>
      </c>
      <c r="Q19" s="16">
        <v>0</v>
      </c>
      <c r="R19" s="16">
        <v>0</v>
      </c>
      <c r="S19" s="18">
        <v>0</v>
      </c>
      <c r="T19" s="49">
        <f>SUM(B19+C19+D19+H19+I19+J19+N19+O19+P19)</f>
        <v>5</v>
      </c>
      <c r="U19" s="50">
        <f>SUM(E19+F19+G19+K19+L19+M19+Q19+R19+S19)</f>
        <v>0</v>
      </c>
      <c r="V19" s="21">
        <f t="shared" si="0"/>
        <v>1</v>
      </c>
      <c r="W19" s="16">
        <f t="shared" si="0"/>
        <v>3</v>
      </c>
      <c r="X19" s="22">
        <f t="shared" si="0"/>
        <v>1</v>
      </c>
      <c r="Y19" s="19">
        <f t="shared" si="0"/>
        <v>0</v>
      </c>
      <c r="Z19" s="19">
        <f t="shared" si="0"/>
        <v>0</v>
      </c>
      <c r="AA19" s="17">
        <f t="shared" si="0"/>
        <v>0</v>
      </c>
    </row>
    <row r="20" spans="1:27" ht="17.100000000000001" customHeight="1" x14ac:dyDescent="0.25">
      <c r="A20" s="106" t="s">
        <v>2</v>
      </c>
      <c r="B20" s="192">
        <v>0</v>
      </c>
      <c r="C20" s="16">
        <v>0</v>
      </c>
      <c r="D20" s="22">
        <v>0</v>
      </c>
      <c r="E20" s="16">
        <v>0</v>
      </c>
      <c r="F20" s="16">
        <v>0</v>
      </c>
      <c r="G20" s="18">
        <v>0</v>
      </c>
      <c r="H20" s="192">
        <v>20</v>
      </c>
      <c r="I20" s="16">
        <v>0</v>
      </c>
      <c r="J20" s="22">
        <v>0</v>
      </c>
      <c r="K20" s="16">
        <v>2</v>
      </c>
      <c r="L20" s="16">
        <v>0</v>
      </c>
      <c r="M20" s="18">
        <v>0</v>
      </c>
      <c r="N20" s="192">
        <v>17</v>
      </c>
      <c r="O20" s="16">
        <v>0</v>
      </c>
      <c r="P20" s="22">
        <v>0</v>
      </c>
      <c r="Q20" s="16">
        <v>3</v>
      </c>
      <c r="R20" s="16">
        <v>0</v>
      </c>
      <c r="S20" s="18">
        <v>0</v>
      </c>
      <c r="T20" s="49">
        <f>SUM(B20+C20+D20+H20+I20+J20+N20+O20+P20)</f>
        <v>37</v>
      </c>
      <c r="U20" s="50">
        <f>SUM(E20+F20+G20+K20+L20+M20+Q20+R20+S20)</f>
        <v>5</v>
      </c>
      <c r="V20" s="21">
        <f t="shared" si="0"/>
        <v>37</v>
      </c>
      <c r="W20" s="16">
        <f t="shared" si="0"/>
        <v>0</v>
      </c>
      <c r="X20" s="22">
        <f t="shared" si="0"/>
        <v>0</v>
      </c>
      <c r="Y20" s="19">
        <f>SUM(E20+K20+Q20)</f>
        <v>5</v>
      </c>
      <c r="Z20" s="19">
        <f t="shared" si="0"/>
        <v>0</v>
      </c>
      <c r="AA20" s="17">
        <f t="shared" si="0"/>
        <v>0</v>
      </c>
    </row>
    <row r="21" spans="1:27" ht="17.100000000000001" customHeight="1" thickBot="1" x14ac:dyDescent="0.3">
      <c r="A21" s="152" t="s">
        <v>4</v>
      </c>
      <c r="B21" s="193">
        <v>0</v>
      </c>
      <c r="C21" s="137">
        <v>0</v>
      </c>
      <c r="D21" s="130">
        <v>0</v>
      </c>
      <c r="E21" s="137">
        <v>0</v>
      </c>
      <c r="F21" s="137">
        <v>0</v>
      </c>
      <c r="G21" s="132">
        <v>0</v>
      </c>
      <c r="H21" s="193">
        <v>0</v>
      </c>
      <c r="I21" s="137">
        <v>1</v>
      </c>
      <c r="J21" s="130">
        <v>0</v>
      </c>
      <c r="K21" s="137">
        <v>0</v>
      </c>
      <c r="L21" s="137">
        <v>0</v>
      </c>
      <c r="M21" s="132">
        <v>0</v>
      </c>
      <c r="N21" s="193">
        <v>1</v>
      </c>
      <c r="O21" s="137">
        <v>0</v>
      </c>
      <c r="P21" s="130">
        <v>1</v>
      </c>
      <c r="Q21" s="137">
        <v>0</v>
      </c>
      <c r="R21" s="137">
        <v>0</v>
      </c>
      <c r="S21" s="132">
        <v>0</v>
      </c>
      <c r="T21" s="153">
        <f>SUM(B21+C21+D21+H21+I21+J21+N21+O21+P21)</f>
        <v>3</v>
      </c>
      <c r="U21" s="136">
        <f>SUM(E21+F21+G21+K21+L21+M21+Q21+R21+S21)</f>
        <v>0</v>
      </c>
      <c r="V21" s="133">
        <f t="shared" si="0"/>
        <v>1</v>
      </c>
      <c r="W21" s="137">
        <f t="shared" si="0"/>
        <v>1</v>
      </c>
      <c r="X21" s="130">
        <f t="shared" si="0"/>
        <v>1</v>
      </c>
      <c r="Y21" s="137">
        <f t="shared" si="0"/>
        <v>0</v>
      </c>
      <c r="Z21" s="137">
        <f t="shared" si="0"/>
        <v>0</v>
      </c>
      <c r="AA21" s="132">
        <f t="shared" si="0"/>
        <v>0</v>
      </c>
    </row>
    <row r="22" spans="1:27" ht="17.100000000000001" customHeight="1" thickTop="1" x14ac:dyDescent="0.25">
      <c r="A22" s="345" t="s">
        <v>5</v>
      </c>
      <c r="B22" s="40">
        <f t="shared" ref="B22:AA22" si="1">SUM(B18:B21)</f>
        <v>11</v>
      </c>
      <c r="C22" s="73">
        <f t="shared" si="1"/>
        <v>0</v>
      </c>
      <c r="D22" s="75">
        <f t="shared" si="1"/>
        <v>9</v>
      </c>
      <c r="E22" s="190">
        <f t="shared" si="1"/>
        <v>3</v>
      </c>
      <c r="F22" s="190">
        <f t="shared" si="1"/>
        <v>0</v>
      </c>
      <c r="G22" s="191">
        <f t="shared" si="1"/>
        <v>1</v>
      </c>
      <c r="H22" s="40">
        <f t="shared" si="1"/>
        <v>22</v>
      </c>
      <c r="I22" s="189">
        <f t="shared" si="1"/>
        <v>29</v>
      </c>
      <c r="J22" s="190">
        <f t="shared" si="1"/>
        <v>4</v>
      </c>
      <c r="K22" s="190">
        <f t="shared" si="1"/>
        <v>5</v>
      </c>
      <c r="L22" s="190">
        <f t="shared" si="1"/>
        <v>0</v>
      </c>
      <c r="M22" s="191">
        <f t="shared" si="1"/>
        <v>1</v>
      </c>
      <c r="N22" s="40">
        <f t="shared" si="1"/>
        <v>18</v>
      </c>
      <c r="O22" s="189">
        <f t="shared" si="1"/>
        <v>10</v>
      </c>
      <c r="P22" s="190">
        <f t="shared" si="1"/>
        <v>7</v>
      </c>
      <c r="Q22" s="190">
        <f t="shared" si="1"/>
        <v>17</v>
      </c>
      <c r="R22" s="75">
        <f t="shared" si="1"/>
        <v>0</v>
      </c>
      <c r="S22" s="74">
        <f t="shared" si="1"/>
        <v>0</v>
      </c>
      <c r="T22" s="347">
        <f t="shared" si="1"/>
        <v>110</v>
      </c>
      <c r="U22" s="349">
        <f t="shared" si="1"/>
        <v>27</v>
      </c>
      <c r="V22" s="40">
        <f t="shared" si="1"/>
        <v>51</v>
      </c>
      <c r="W22" s="73">
        <f t="shared" si="1"/>
        <v>39</v>
      </c>
      <c r="X22" s="53">
        <f t="shared" si="1"/>
        <v>20</v>
      </c>
      <c r="Y22" s="75">
        <f t="shared" si="1"/>
        <v>25</v>
      </c>
      <c r="Z22" s="75">
        <f t="shared" si="1"/>
        <v>0</v>
      </c>
      <c r="AA22" s="74">
        <f t="shared" si="1"/>
        <v>2</v>
      </c>
    </row>
    <row r="23" spans="1:27" ht="17.100000000000001" customHeight="1" thickBot="1" x14ac:dyDescent="0.3">
      <c r="A23" s="346"/>
      <c r="B23" s="351">
        <f>SUM(B22:D22)</f>
        <v>20</v>
      </c>
      <c r="C23" s="352"/>
      <c r="D23" s="353"/>
      <c r="E23" s="354">
        <f>SUM(E22:G22)</f>
        <v>4</v>
      </c>
      <c r="F23" s="352"/>
      <c r="G23" s="355"/>
      <c r="H23" s="351">
        <f>SUM(H22:J22)</f>
        <v>55</v>
      </c>
      <c r="I23" s="352"/>
      <c r="J23" s="353"/>
      <c r="K23" s="354">
        <f>SUM(K22:M22)</f>
        <v>6</v>
      </c>
      <c r="L23" s="352"/>
      <c r="M23" s="355"/>
      <c r="N23" s="351">
        <f>SUM(N22:P22)</f>
        <v>35</v>
      </c>
      <c r="O23" s="352"/>
      <c r="P23" s="353"/>
      <c r="Q23" s="354">
        <f>SUM(Q22:S22)</f>
        <v>17</v>
      </c>
      <c r="R23" s="352"/>
      <c r="S23" s="355"/>
      <c r="T23" s="348"/>
      <c r="U23" s="350"/>
      <c r="V23" s="351">
        <f>SUM(V22:X22)</f>
        <v>110</v>
      </c>
      <c r="W23" s="352"/>
      <c r="X23" s="353"/>
      <c r="Y23" s="354">
        <f>SUM(Y22:AA22)</f>
        <v>27</v>
      </c>
      <c r="Z23" s="352"/>
      <c r="AA23" s="355"/>
    </row>
    <row r="24" spans="1:27" x14ac:dyDescent="0.25">
      <c r="A24" s="14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23"/>
      <c r="R24" s="26"/>
      <c r="S24" s="26"/>
      <c r="T24" s="26"/>
      <c r="U24" s="26"/>
      <c r="V24" s="26"/>
      <c r="W24" s="26"/>
      <c r="X24" s="26"/>
      <c r="Y24" s="26"/>
      <c r="Z24" s="51"/>
      <c r="AA24" s="51"/>
    </row>
    <row r="25" spans="1:27" ht="16.5" thickBot="1" x14ac:dyDescent="0.3">
      <c r="A25" s="356" t="s">
        <v>78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</row>
    <row r="26" spans="1:27" x14ac:dyDescent="0.25">
      <c r="A26" s="357" t="s">
        <v>6</v>
      </c>
      <c r="B26" s="357" t="s">
        <v>79</v>
      </c>
      <c r="C26" s="361"/>
      <c r="D26" s="361"/>
      <c r="E26" s="361"/>
      <c r="F26" s="361"/>
      <c r="G26" s="362"/>
      <c r="H26" s="357" t="s">
        <v>80</v>
      </c>
      <c r="I26" s="361"/>
      <c r="J26" s="361"/>
      <c r="K26" s="361"/>
      <c r="L26" s="361"/>
      <c r="M26" s="362"/>
      <c r="N26" s="357" t="s">
        <v>81</v>
      </c>
      <c r="O26" s="361"/>
      <c r="P26" s="361"/>
      <c r="Q26" s="361"/>
      <c r="R26" s="361"/>
      <c r="S26" s="362"/>
      <c r="T26" s="357" t="s">
        <v>82</v>
      </c>
      <c r="U26" s="363"/>
      <c r="V26" s="363"/>
      <c r="W26" s="363"/>
      <c r="X26" s="363"/>
      <c r="Y26" s="363"/>
      <c r="Z26" s="363"/>
      <c r="AA26" s="364"/>
    </row>
    <row r="27" spans="1:27" ht="27.75" customHeight="1" x14ac:dyDescent="0.25">
      <c r="A27" s="358"/>
      <c r="B27" s="341" t="s">
        <v>31</v>
      </c>
      <c r="C27" s="342"/>
      <c r="D27" s="365"/>
      <c r="E27" s="343" t="s">
        <v>32</v>
      </c>
      <c r="F27" s="342"/>
      <c r="G27" s="344"/>
      <c r="H27" s="341" t="s">
        <v>31</v>
      </c>
      <c r="I27" s="342"/>
      <c r="J27" s="342"/>
      <c r="K27" s="343" t="s">
        <v>32</v>
      </c>
      <c r="L27" s="342"/>
      <c r="M27" s="344"/>
      <c r="N27" s="341" t="s">
        <v>31</v>
      </c>
      <c r="O27" s="342"/>
      <c r="P27" s="365"/>
      <c r="Q27" s="343" t="s">
        <v>32</v>
      </c>
      <c r="R27" s="342"/>
      <c r="S27" s="344"/>
      <c r="T27" s="366" t="s">
        <v>63</v>
      </c>
      <c r="U27" s="368" t="s">
        <v>64</v>
      </c>
      <c r="V27" s="341" t="s">
        <v>31</v>
      </c>
      <c r="W27" s="342"/>
      <c r="X27" s="365"/>
      <c r="Y27" s="343" t="s">
        <v>32</v>
      </c>
      <c r="Z27" s="342"/>
      <c r="AA27" s="344"/>
    </row>
    <row r="28" spans="1:27" ht="19.5" customHeight="1" x14ac:dyDescent="0.25">
      <c r="A28" s="359"/>
      <c r="B28" s="341" t="s">
        <v>66</v>
      </c>
      <c r="C28" s="342"/>
      <c r="D28" s="342"/>
      <c r="E28" s="343" t="s">
        <v>66</v>
      </c>
      <c r="F28" s="342"/>
      <c r="G28" s="344"/>
      <c r="H28" s="341" t="s">
        <v>66</v>
      </c>
      <c r="I28" s="342"/>
      <c r="J28" s="342"/>
      <c r="K28" s="343" t="s">
        <v>66</v>
      </c>
      <c r="L28" s="342"/>
      <c r="M28" s="344"/>
      <c r="N28" s="341" t="s">
        <v>66</v>
      </c>
      <c r="O28" s="342"/>
      <c r="P28" s="342"/>
      <c r="Q28" s="343" t="s">
        <v>66</v>
      </c>
      <c r="R28" s="342"/>
      <c r="S28" s="344"/>
      <c r="T28" s="366"/>
      <c r="U28" s="368"/>
      <c r="V28" s="341" t="s">
        <v>66</v>
      </c>
      <c r="W28" s="342"/>
      <c r="X28" s="342"/>
      <c r="Y28" s="343" t="s">
        <v>66</v>
      </c>
      <c r="Z28" s="342"/>
      <c r="AA28" s="344"/>
    </row>
    <row r="29" spans="1:27" ht="15.75" thickBot="1" x14ac:dyDescent="0.3">
      <c r="A29" s="360"/>
      <c r="B29" s="71" t="s">
        <v>53</v>
      </c>
      <c r="C29" s="67" t="s">
        <v>54</v>
      </c>
      <c r="D29" s="68" t="s">
        <v>55</v>
      </c>
      <c r="E29" s="67" t="s">
        <v>53</v>
      </c>
      <c r="F29" s="69" t="s">
        <v>54</v>
      </c>
      <c r="G29" s="70" t="s">
        <v>55</v>
      </c>
      <c r="H29" s="71" t="s">
        <v>53</v>
      </c>
      <c r="I29" s="69" t="s">
        <v>54</v>
      </c>
      <c r="J29" s="68" t="s">
        <v>55</v>
      </c>
      <c r="K29" s="67" t="s">
        <v>53</v>
      </c>
      <c r="L29" s="69" t="s">
        <v>54</v>
      </c>
      <c r="M29" s="69" t="s">
        <v>55</v>
      </c>
      <c r="N29" s="71" t="s">
        <v>53</v>
      </c>
      <c r="O29" s="69" t="s">
        <v>54</v>
      </c>
      <c r="P29" s="68" t="s">
        <v>55</v>
      </c>
      <c r="Q29" s="67" t="s">
        <v>53</v>
      </c>
      <c r="R29" s="69" t="s">
        <v>54</v>
      </c>
      <c r="S29" s="68" t="s">
        <v>55</v>
      </c>
      <c r="T29" s="367"/>
      <c r="U29" s="369"/>
      <c r="V29" s="71" t="s">
        <v>53</v>
      </c>
      <c r="W29" s="69" t="s">
        <v>54</v>
      </c>
      <c r="X29" s="68" t="s">
        <v>55</v>
      </c>
      <c r="Y29" s="67" t="s">
        <v>53</v>
      </c>
      <c r="Z29" s="69" t="s">
        <v>54</v>
      </c>
      <c r="AA29" s="70" t="s">
        <v>55</v>
      </c>
    </row>
    <row r="30" spans="1:27" x14ac:dyDescent="0.25">
      <c r="A30" s="106" t="s">
        <v>1</v>
      </c>
      <c r="B30" s="192">
        <v>201</v>
      </c>
      <c r="C30" s="16">
        <v>9</v>
      </c>
      <c r="D30" s="22">
        <v>29</v>
      </c>
      <c r="E30" s="16">
        <v>24</v>
      </c>
      <c r="F30" s="16">
        <v>0</v>
      </c>
      <c r="G30" s="18">
        <v>5</v>
      </c>
      <c r="H30" s="192">
        <v>209</v>
      </c>
      <c r="I30" s="16">
        <v>14</v>
      </c>
      <c r="J30" s="22">
        <v>22</v>
      </c>
      <c r="K30" s="16">
        <v>62</v>
      </c>
      <c r="L30" s="16">
        <v>0</v>
      </c>
      <c r="M30" s="18">
        <v>5</v>
      </c>
      <c r="N30" s="192">
        <v>177</v>
      </c>
      <c r="O30" s="16">
        <v>16</v>
      </c>
      <c r="P30" s="22">
        <v>23</v>
      </c>
      <c r="Q30" s="16">
        <v>41</v>
      </c>
      <c r="R30" s="16">
        <v>1</v>
      </c>
      <c r="S30" s="18">
        <v>4</v>
      </c>
      <c r="T30" s="49">
        <f>SUM(B30+C30+D30+H30+I30+J30+N30+O30+P30)</f>
        <v>700</v>
      </c>
      <c r="U30" s="50">
        <f>SUM(E30+F30+G30+K30+L30+M30+Q30+R30+S30)</f>
        <v>142</v>
      </c>
      <c r="V30" s="82">
        <f>SUM(B30+H30+N30)</f>
        <v>587</v>
      </c>
      <c r="W30" s="19">
        <f t="shared" ref="W30:W33" si="2">SUM(C30+I30+O30)</f>
        <v>39</v>
      </c>
      <c r="X30" s="81">
        <f>SUM(D30+J30+P30)</f>
        <v>74</v>
      </c>
      <c r="Y30" s="19">
        <f t="shared" ref="Y30:Y33" si="3">SUM(E30+K30+Q30)</f>
        <v>127</v>
      </c>
      <c r="Z30" s="19">
        <f t="shared" ref="Z30:Z32" si="4">SUM(F30+L30+R30)</f>
        <v>1</v>
      </c>
      <c r="AA30" s="17">
        <f t="shared" ref="AA30:AA33" si="5">SUM(G30+M30+S30)</f>
        <v>14</v>
      </c>
    </row>
    <row r="31" spans="1:27" x14ac:dyDescent="0.25">
      <c r="A31" s="106" t="s">
        <v>3</v>
      </c>
      <c r="B31" s="192">
        <v>25</v>
      </c>
      <c r="C31" s="16">
        <v>0</v>
      </c>
      <c r="D31" s="22">
        <v>0</v>
      </c>
      <c r="E31" s="16">
        <v>1</v>
      </c>
      <c r="F31" s="16">
        <v>0</v>
      </c>
      <c r="G31" s="18">
        <v>0</v>
      </c>
      <c r="H31" s="192">
        <v>15</v>
      </c>
      <c r="I31" s="16">
        <v>0</v>
      </c>
      <c r="J31" s="22">
        <v>2</v>
      </c>
      <c r="K31" s="16">
        <v>8</v>
      </c>
      <c r="L31" s="16">
        <v>0</v>
      </c>
      <c r="M31" s="18">
        <v>0</v>
      </c>
      <c r="N31" s="192">
        <v>15</v>
      </c>
      <c r="O31" s="16">
        <v>0</v>
      </c>
      <c r="P31" s="22">
        <v>1</v>
      </c>
      <c r="Q31" s="16">
        <v>1</v>
      </c>
      <c r="R31" s="16">
        <v>0</v>
      </c>
      <c r="S31" s="18">
        <v>0</v>
      </c>
      <c r="T31" s="49">
        <f>SUM(B31+C31+D31+H31+I31+J31+N31+O31+P31)</f>
        <v>58</v>
      </c>
      <c r="U31" s="50">
        <f>SUM(E31+F31+G31+K31+L31+M31+Q31+R31+S31)</f>
        <v>10</v>
      </c>
      <c r="V31" s="21">
        <f>SUM(B31+H31+N31)</f>
        <v>55</v>
      </c>
      <c r="W31" s="16">
        <f t="shared" si="2"/>
        <v>0</v>
      </c>
      <c r="X31" s="22">
        <f t="shared" ref="X31:X33" si="6">SUM(D31+J31+P31)</f>
        <v>3</v>
      </c>
      <c r="Y31" s="19">
        <f t="shared" si="3"/>
        <v>10</v>
      </c>
      <c r="Z31" s="19">
        <f t="shared" si="4"/>
        <v>0</v>
      </c>
      <c r="AA31" s="17">
        <f t="shared" si="5"/>
        <v>0</v>
      </c>
    </row>
    <row r="32" spans="1:27" x14ac:dyDescent="0.25">
      <c r="A32" s="106" t="s">
        <v>2</v>
      </c>
      <c r="B32" s="192">
        <v>3</v>
      </c>
      <c r="C32" s="16">
        <v>0</v>
      </c>
      <c r="D32" s="22">
        <v>0</v>
      </c>
      <c r="E32" s="16">
        <v>0</v>
      </c>
      <c r="F32" s="16">
        <v>0</v>
      </c>
      <c r="G32" s="18">
        <v>0</v>
      </c>
      <c r="H32" s="192">
        <v>1</v>
      </c>
      <c r="I32" s="16">
        <v>0</v>
      </c>
      <c r="J32" s="22">
        <v>0</v>
      </c>
      <c r="K32" s="16">
        <v>0</v>
      </c>
      <c r="L32" s="16">
        <v>0</v>
      </c>
      <c r="M32" s="18">
        <v>0</v>
      </c>
      <c r="N32" s="192">
        <v>0</v>
      </c>
      <c r="O32" s="16">
        <v>0</v>
      </c>
      <c r="P32" s="22">
        <v>0</v>
      </c>
      <c r="Q32" s="16">
        <v>0</v>
      </c>
      <c r="R32" s="16">
        <v>0</v>
      </c>
      <c r="S32" s="18">
        <v>0</v>
      </c>
      <c r="T32" s="49">
        <f>SUM(B32+C32+D32+H32+I32+J32+N32+O32+P32)</f>
        <v>4</v>
      </c>
      <c r="U32" s="50">
        <f>SUM(E32+F32+G32+K32+L32+M32+Q32+R32+S32)</f>
        <v>0</v>
      </c>
      <c r="V32" s="21">
        <f>SUM(B32+H32+N32)</f>
        <v>4</v>
      </c>
      <c r="W32" s="16">
        <f t="shared" si="2"/>
        <v>0</v>
      </c>
      <c r="X32" s="22">
        <f t="shared" si="6"/>
        <v>0</v>
      </c>
      <c r="Y32" s="19">
        <f t="shared" si="3"/>
        <v>0</v>
      </c>
      <c r="Z32" s="19">
        <f t="shared" si="4"/>
        <v>0</v>
      </c>
      <c r="AA32" s="17">
        <f t="shared" si="5"/>
        <v>0</v>
      </c>
    </row>
    <row r="33" spans="1:27" ht="15.75" thickBot="1" x14ac:dyDescent="0.3">
      <c r="A33" s="152" t="s">
        <v>4</v>
      </c>
      <c r="B33" s="193">
        <v>0</v>
      </c>
      <c r="C33" s="137">
        <v>0</v>
      </c>
      <c r="D33" s="130">
        <v>4</v>
      </c>
      <c r="E33" s="137">
        <v>0</v>
      </c>
      <c r="F33" s="137">
        <v>0</v>
      </c>
      <c r="G33" s="132">
        <v>0</v>
      </c>
      <c r="H33" s="193">
        <v>1</v>
      </c>
      <c r="I33" s="137">
        <v>1</v>
      </c>
      <c r="J33" s="130">
        <v>0</v>
      </c>
      <c r="K33" s="137">
        <v>0</v>
      </c>
      <c r="L33" s="137">
        <v>1</v>
      </c>
      <c r="M33" s="132">
        <v>0</v>
      </c>
      <c r="N33" s="193">
        <v>1</v>
      </c>
      <c r="O33" s="137">
        <v>0</v>
      </c>
      <c r="P33" s="130">
        <v>1</v>
      </c>
      <c r="Q33" s="137">
        <v>0</v>
      </c>
      <c r="R33" s="137">
        <v>0</v>
      </c>
      <c r="S33" s="132">
        <v>0</v>
      </c>
      <c r="T33" s="153">
        <f>SUM(B33+C33+D33+H33+I33+J33+N33+O33+P33)</f>
        <v>8</v>
      </c>
      <c r="U33" s="136">
        <f>SUM(E33+F33+G33+K33+L33+M33+Q33+R33+S33)</f>
        <v>1</v>
      </c>
      <c r="V33" s="133">
        <f>SUM(B33+H33+N33)</f>
        <v>2</v>
      </c>
      <c r="W33" s="137">
        <f t="shared" si="2"/>
        <v>1</v>
      </c>
      <c r="X33" s="130">
        <f t="shared" si="6"/>
        <v>5</v>
      </c>
      <c r="Y33" s="137">
        <f t="shared" si="3"/>
        <v>0</v>
      </c>
      <c r="Z33" s="137">
        <f>SUM(F33+L33+R33)</f>
        <v>1</v>
      </c>
      <c r="AA33" s="132">
        <f t="shared" si="5"/>
        <v>0</v>
      </c>
    </row>
    <row r="34" spans="1:27" ht="15.75" thickTop="1" x14ac:dyDescent="0.25">
      <c r="A34" s="345" t="s">
        <v>5</v>
      </c>
      <c r="B34" s="40">
        <f t="shared" ref="B34:AA34" si="7">SUM(B30:B33)</f>
        <v>229</v>
      </c>
      <c r="C34" s="175">
        <f t="shared" si="7"/>
        <v>9</v>
      </c>
      <c r="D34" s="177">
        <f t="shared" si="7"/>
        <v>33</v>
      </c>
      <c r="E34" s="190">
        <f t="shared" si="7"/>
        <v>25</v>
      </c>
      <c r="F34" s="190">
        <f t="shared" si="7"/>
        <v>0</v>
      </c>
      <c r="G34" s="191">
        <f t="shared" si="7"/>
        <v>5</v>
      </c>
      <c r="H34" s="40">
        <f t="shared" si="7"/>
        <v>226</v>
      </c>
      <c r="I34" s="189">
        <f t="shared" si="7"/>
        <v>15</v>
      </c>
      <c r="J34" s="190">
        <f t="shared" si="7"/>
        <v>24</v>
      </c>
      <c r="K34" s="190">
        <f t="shared" si="7"/>
        <v>70</v>
      </c>
      <c r="L34" s="190">
        <f t="shared" si="7"/>
        <v>1</v>
      </c>
      <c r="M34" s="191">
        <f t="shared" si="7"/>
        <v>5</v>
      </c>
      <c r="N34" s="40">
        <f t="shared" si="7"/>
        <v>193</v>
      </c>
      <c r="O34" s="189">
        <f t="shared" si="7"/>
        <v>16</v>
      </c>
      <c r="P34" s="190">
        <f t="shared" si="7"/>
        <v>25</v>
      </c>
      <c r="Q34" s="190">
        <f t="shared" si="7"/>
        <v>42</v>
      </c>
      <c r="R34" s="177">
        <f t="shared" si="7"/>
        <v>1</v>
      </c>
      <c r="S34" s="176">
        <f t="shared" si="7"/>
        <v>4</v>
      </c>
      <c r="T34" s="347">
        <f t="shared" si="7"/>
        <v>770</v>
      </c>
      <c r="U34" s="349">
        <f t="shared" si="7"/>
        <v>153</v>
      </c>
      <c r="V34" s="40">
        <f t="shared" si="7"/>
        <v>648</v>
      </c>
      <c r="W34" s="175">
        <f t="shared" si="7"/>
        <v>40</v>
      </c>
      <c r="X34" s="53">
        <f t="shared" si="7"/>
        <v>82</v>
      </c>
      <c r="Y34" s="177">
        <f t="shared" si="7"/>
        <v>137</v>
      </c>
      <c r="Z34" s="177">
        <f t="shared" si="7"/>
        <v>2</v>
      </c>
      <c r="AA34" s="194">
        <f t="shared" si="7"/>
        <v>14</v>
      </c>
    </row>
    <row r="35" spans="1:27" ht="15.75" thickBot="1" x14ac:dyDescent="0.3">
      <c r="A35" s="346"/>
      <c r="B35" s="351">
        <f>SUM(B34:D34)</f>
        <v>271</v>
      </c>
      <c r="C35" s="352"/>
      <c r="D35" s="353"/>
      <c r="E35" s="354">
        <f>SUM(E34:G34)</f>
        <v>30</v>
      </c>
      <c r="F35" s="352"/>
      <c r="G35" s="355"/>
      <c r="H35" s="351">
        <f>SUM(H34:J34)</f>
        <v>265</v>
      </c>
      <c r="I35" s="352"/>
      <c r="J35" s="353"/>
      <c r="K35" s="354">
        <f>SUM(K34:M34)</f>
        <v>76</v>
      </c>
      <c r="L35" s="352"/>
      <c r="M35" s="355"/>
      <c r="N35" s="351">
        <f>SUM(N34:P34)</f>
        <v>234</v>
      </c>
      <c r="O35" s="352"/>
      <c r="P35" s="353"/>
      <c r="Q35" s="354">
        <f>SUM(Q34:S34)</f>
        <v>47</v>
      </c>
      <c r="R35" s="352"/>
      <c r="S35" s="355"/>
      <c r="T35" s="348"/>
      <c r="U35" s="350"/>
      <c r="V35" s="351">
        <f>SUM(V34:X34)</f>
        <v>770</v>
      </c>
      <c r="W35" s="352"/>
      <c r="X35" s="353"/>
      <c r="Y35" s="354">
        <f>SUM(Y34:AA34)</f>
        <v>153</v>
      </c>
      <c r="Z35" s="352"/>
      <c r="AA35" s="355"/>
    </row>
    <row r="37" spans="1:27" ht="16.5" thickBot="1" x14ac:dyDescent="0.3">
      <c r="A37" s="356" t="s">
        <v>102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</row>
    <row r="38" spans="1:27" x14ac:dyDescent="0.25">
      <c r="A38" s="357" t="s">
        <v>6</v>
      </c>
      <c r="B38" s="357" t="s">
        <v>99</v>
      </c>
      <c r="C38" s="361"/>
      <c r="D38" s="361"/>
      <c r="E38" s="361"/>
      <c r="F38" s="361"/>
      <c r="G38" s="362"/>
      <c r="H38" s="357" t="s">
        <v>100</v>
      </c>
      <c r="I38" s="361"/>
      <c r="J38" s="361"/>
      <c r="K38" s="361"/>
      <c r="L38" s="361"/>
      <c r="M38" s="362"/>
      <c r="N38" s="357" t="s">
        <v>101</v>
      </c>
      <c r="O38" s="361"/>
      <c r="P38" s="361"/>
      <c r="Q38" s="361"/>
      <c r="R38" s="361"/>
      <c r="S38" s="362"/>
      <c r="T38" s="357" t="s">
        <v>103</v>
      </c>
      <c r="U38" s="363"/>
      <c r="V38" s="363"/>
      <c r="W38" s="363"/>
      <c r="X38" s="363"/>
      <c r="Y38" s="363"/>
      <c r="Z38" s="363"/>
      <c r="AA38" s="364"/>
    </row>
    <row r="39" spans="1:27" ht="29.25" customHeight="1" x14ac:dyDescent="0.25">
      <c r="A39" s="358"/>
      <c r="B39" s="341" t="s">
        <v>31</v>
      </c>
      <c r="C39" s="342"/>
      <c r="D39" s="365"/>
      <c r="E39" s="343" t="s">
        <v>32</v>
      </c>
      <c r="F39" s="342"/>
      <c r="G39" s="344"/>
      <c r="H39" s="341" t="s">
        <v>31</v>
      </c>
      <c r="I39" s="342"/>
      <c r="J39" s="342"/>
      <c r="K39" s="343" t="s">
        <v>32</v>
      </c>
      <c r="L39" s="342"/>
      <c r="M39" s="344"/>
      <c r="N39" s="341" t="s">
        <v>31</v>
      </c>
      <c r="O39" s="342"/>
      <c r="P39" s="365"/>
      <c r="Q39" s="343" t="s">
        <v>32</v>
      </c>
      <c r="R39" s="342"/>
      <c r="S39" s="344"/>
      <c r="T39" s="366" t="s">
        <v>63</v>
      </c>
      <c r="U39" s="368" t="s">
        <v>64</v>
      </c>
      <c r="V39" s="341" t="s">
        <v>31</v>
      </c>
      <c r="W39" s="342"/>
      <c r="X39" s="365"/>
      <c r="Y39" s="343" t="s">
        <v>32</v>
      </c>
      <c r="Z39" s="342"/>
      <c r="AA39" s="344"/>
    </row>
    <row r="40" spans="1:27" ht="18.75" customHeight="1" x14ac:dyDescent="0.25">
      <c r="A40" s="359"/>
      <c r="B40" s="341" t="s">
        <v>66</v>
      </c>
      <c r="C40" s="342"/>
      <c r="D40" s="342"/>
      <c r="E40" s="343" t="s">
        <v>66</v>
      </c>
      <c r="F40" s="342"/>
      <c r="G40" s="344"/>
      <c r="H40" s="341" t="s">
        <v>66</v>
      </c>
      <c r="I40" s="342"/>
      <c r="J40" s="342"/>
      <c r="K40" s="343" t="s">
        <v>66</v>
      </c>
      <c r="L40" s="342"/>
      <c r="M40" s="344"/>
      <c r="N40" s="341" t="s">
        <v>66</v>
      </c>
      <c r="O40" s="342"/>
      <c r="P40" s="342"/>
      <c r="Q40" s="343" t="s">
        <v>66</v>
      </c>
      <c r="R40" s="342"/>
      <c r="S40" s="344"/>
      <c r="T40" s="366"/>
      <c r="U40" s="368"/>
      <c r="V40" s="341" t="s">
        <v>66</v>
      </c>
      <c r="W40" s="342"/>
      <c r="X40" s="342"/>
      <c r="Y40" s="343" t="s">
        <v>66</v>
      </c>
      <c r="Z40" s="342"/>
      <c r="AA40" s="344"/>
    </row>
    <row r="41" spans="1:27" ht="15.75" thickBot="1" x14ac:dyDescent="0.3">
      <c r="A41" s="360"/>
      <c r="B41" s="71" t="s">
        <v>53</v>
      </c>
      <c r="C41" s="67" t="s">
        <v>54</v>
      </c>
      <c r="D41" s="68" t="s">
        <v>55</v>
      </c>
      <c r="E41" s="67" t="s">
        <v>53</v>
      </c>
      <c r="F41" s="69" t="s">
        <v>54</v>
      </c>
      <c r="G41" s="70" t="s">
        <v>55</v>
      </c>
      <c r="H41" s="71" t="s">
        <v>53</v>
      </c>
      <c r="I41" s="69" t="s">
        <v>54</v>
      </c>
      <c r="J41" s="68" t="s">
        <v>55</v>
      </c>
      <c r="K41" s="67" t="s">
        <v>53</v>
      </c>
      <c r="L41" s="69" t="s">
        <v>54</v>
      </c>
      <c r="M41" s="69" t="s">
        <v>55</v>
      </c>
      <c r="N41" s="71" t="s">
        <v>53</v>
      </c>
      <c r="O41" s="69" t="s">
        <v>54</v>
      </c>
      <c r="P41" s="68" t="s">
        <v>55</v>
      </c>
      <c r="Q41" s="67" t="s">
        <v>53</v>
      </c>
      <c r="R41" s="69" t="s">
        <v>54</v>
      </c>
      <c r="S41" s="68" t="s">
        <v>55</v>
      </c>
      <c r="T41" s="367"/>
      <c r="U41" s="369"/>
      <c r="V41" s="71" t="s">
        <v>53</v>
      </c>
      <c r="W41" s="69" t="s">
        <v>54</v>
      </c>
      <c r="X41" s="68" t="s">
        <v>55</v>
      </c>
      <c r="Y41" s="67" t="s">
        <v>53</v>
      </c>
      <c r="Z41" s="69" t="s">
        <v>54</v>
      </c>
      <c r="AA41" s="70" t="s">
        <v>55</v>
      </c>
    </row>
    <row r="42" spans="1:27" x14ac:dyDescent="0.25">
      <c r="A42" s="106" t="s">
        <v>1</v>
      </c>
      <c r="B42" s="192">
        <v>172</v>
      </c>
      <c r="C42" s="16">
        <v>55</v>
      </c>
      <c r="D42" s="22">
        <v>12</v>
      </c>
      <c r="E42" s="16">
        <v>42</v>
      </c>
      <c r="F42" s="16">
        <v>3</v>
      </c>
      <c r="G42" s="18">
        <v>4</v>
      </c>
      <c r="H42" s="192">
        <v>155</v>
      </c>
      <c r="I42" s="16">
        <v>64</v>
      </c>
      <c r="J42" s="22">
        <v>11</v>
      </c>
      <c r="K42" s="16">
        <v>44</v>
      </c>
      <c r="L42" s="16">
        <v>10</v>
      </c>
      <c r="M42" s="18">
        <v>3</v>
      </c>
      <c r="N42" s="192">
        <v>201</v>
      </c>
      <c r="O42" s="16">
        <v>50</v>
      </c>
      <c r="P42" s="22">
        <v>13</v>
      </c>
      <c r="Q42" s="16">
        <v>44</v>
      </c>
      <c r="R42" s="16">
        <v>5</v>
      </c>
      <c r="S42" s="18">
        <v>1</v>
      </c>
      <c r="T42" s="49">
        <f>SUM(B42+C42+D42+H42+I42+J42+N42+O42+P42)</f>
        <v>733</v>
      </c>
      <c r="U42" s="50">
        <f>SUM(E42+F42+G42+K42+L42+M42+Q42+R42+S42)</f>
        <v>156</v>
      </c>
      <c r="V42" s="82">
        <f t="shared" ref="V42:V45" si="8">SUM(B42+H42+N42)</f>
        <v>528</v>
      </c>
      <c r="W42" s="19">
        <f t="shared" ref="W42:W45" si="9">SUM(C42+I42+O42)</f>
        <v>169</v>
      </c>
      <c r="X42" s="81">
        <f>SUM(D42+J42+P42)</f>
        <v>36</v>
      </c>
      <c r="Y42" s="19">
        <f t="shared" ref="Y42:Y43" si="10">SUM(E42+K42+Q42)</f>
        <v>130</v>
      </c>
      <c r="Z42" s="19">
        <f t="shared" ref="Z42:Z45" si="11">SUM(F42+L42+R42)</f>
        <v>18</v>
      </c>
      <c r="AA42" s="17">
        <f t="shared" ref="AA42:AA45" si="12">SUM(G42+M42+S42)</f>
        <v>8</v>
      </c>
    </row>
    <row r="43" spans="1:27" x14ac:dyDescent="0.25">
      <c r="A43" s="106" t="s">
        <v>3</v>
      </c>
      <c r="B43" s="192">
        <v>5</v>
      </c>
      <c r="C43" s="16">
        <v>0</v>
      </c>
      <c r="D43" s="22">
        <v>3</v>
      </c>
      <c r="E43" s="16">
        <v>2</v>
      </c>
      <c r="F43" s="16">
        <v>0</v>
      </c>
      <c r="G43" s="18">
        <v>0</v>
      </c>
      <c r="H43" s="192">
        <v>16</v>
      </c>
      <c r="I43" s="16">
        <v>0</v>
      </c>
      <c r="J43" s="16">
        <v>0</v>
      </c>
      <c r="K43" s="16">
        <v>3</v>
      </c>
      <c r="L43" s="16">
        <v>0</v>
      </c>
      <c r="M43" s="16">
        <v>0</v>
      </c>
      <c r="N43" s="192">
        <v>27</v>
      </c>
      <c r="O43" s="16">
        <v>0</v>
      </c>
      <c r="P43" s="16">
        <v>0</v>
      </c>
      <c r="Q43" s="16">
        <v>6</v>
      </c>
      <c r="R43" s="16">
        <v>0</v>
      </c>
      <c r="S43" s="16">
        <v>0</v>
      </c>
      <c r="T43" s="49">
        <f>SUM(B43+C43+D43+H43+I43+J43+N43+O43+P43)</f>
        <v>51</v>
      </c>
      <c r="U43" s="50">
        <f>SUM(E43+F43+G43+K43+L43+M43+Q43+R43+S43)</f>
        <v>11</v>
      </c>
      <c r="V43" s="21">
        <f t="shared" si="8"/>
        <v>48</v>
      </c>
      <c r="W43" s="16">
        <f t="shared" si="9"/>
        <v>0</v>
      </c>
      <c r="X43" s="22">
        <f t="shared" ref="X43:X45" si="13">SUM(D43+J43+P43)</f>
        <v>3</v>
      </c>
      <c r="Y43" s="19">
        <f t="shared" si="10"/>
        <v>11</v>
      </c>
      <c r="Z43" s="19">
        <f t="shared" si="11"/>
        <v>0</v>
      </c>
      <c r="AA43" s="17">
        <f t="shared" si="12"/>
        <v>0</v>
      </c>
    </row>
    <row r="44" spans="1:27" x14ac:dyDescent="0.25">
      <c r="A44" s="106" t="s">
        <v>2</v>
      </c>
      <c r="B44" s="192">
        <v>6</v>
      </c>
      <c r="C44" s="16">
        <v>0</v>
      </c>
      <c r="D44" s="22">
        <v>0</v>
      </c>
      <c r="E44" s="16">
        <v>0</v>
      </c>
      <c r="F44" s="16">
        <v>0</v>
      </c>
      <c r="G44" s="18">
        <v>0</v>
      </c>
      <c r="H44" s="192">
        <v>5</v>
      </c>
      <c r="I44" s="16">
        <v>2</v>
      </c>
      <c r="J44" s="16">
        <v>0</v>
      </c>
      <c r="K44" s="16">
        <v>0</v>
      </c>
      <c r="L44" s="16">
        <v>1</v>
      </c>
      <c r="M44" s="16">
        <v>0</v>
      </c>
      <c r="N44" s="192">
        <v>8</v>
      </c>
      <c r="O44" s="16">
        <v>1</v>
      </c>
      <c r="P44" s="16">
        <v>0</v>
      </c>
      <c r="Q44" s="16">
        <v>4</v>
      </c>
      <c r="R44" s="16">
        <v>0</v>
      </c>
      <c r="S44" s="16">
        <v>0</v>
      </c>
      <c r="T44" s="49">
        <f>SUM(B44+C44+D44+H44+I44+J44+N44+O44+P44)</f>
        <v>22</v>
      </c>
      <c r="U44" s="50">
        <f>SUM(E44+F44+G44+K44+L44+M44+Q44+R44+S44)</f>
        <v>5</v>
      </c>
      <c r="V44" s="21">
        <f t="shared" si="8"/>
        <v>19</v>
      </c>
      <c r="W44" s="16">
        <f t="shared" si="9"/>
        <v>3</v>
      </c>
      <c r="X44" s="22">
        <f t="shared" si="13"/>
        <v>0</v>
      </c>
      <c r="Y44" s="19">
        <f>SUM(E44+K44+Q44)</f>
        <v>4</v>
      </c>
      <c r="Z44" s="19">
        <f t="shared" si="11"/>
        <v>1</v>
      </c>
      <c r="AA44" s="17">
        <f t="shared" si="12"/>
        <v>0</v>
      </c>
    </row>
    <row r="45" spans="1:27" ht="15.75" thickBot="1" x14ac:dyDescent="0.3">
      <c r="A45" s="152" t="s">
        <v>4</v>
      </c>
      <c r="B45" s="193">
        <v>1</v>
      </c>
      <c r="C45" s="137">
        <v>0</v>
      </c>
      <c r="D45" s="130">
        <v>0</v>
      </c>
      <c r="E45" s="137">
        <v>1</v>
      </c>
      <c r="F45" s="137">
        <v>0</v>
      </c>
      <c r="G45" s="132">
        <v>0</v>
      </c>
      <c r="H45" s="193">
        <v>0</v>
      </c>
      <c r="I45" s="137">
        <v>2</v>
      </c>
      <c r="J45" s="137">
        <v>0</v>
      </c>
      <c r="K45" s="137">
        <v>0</v>
      </c>
      <c r="L45" s="137">
        <v>0</v>
      </c>
      <c r="M45" s="137">
        <v>0</v>
      </c>
      <c r="N45" s="193">
        <v>1</v>
      </c>
      <c r="O45" s="137">
        <v>2</v>
      </c>
      <c r="P45" s="137">
        <v>0</v>
      </c>
      <c r="Q45" s="137">
        <v>1</v>
      </c>
      <c r="R45" s="137">
        <v>1</v>
      </c>
      <c r="S45" s="137">
        <v>0</v>
      </c>
      <c r="T45" s="153">
        <f>SUM(B45+C45+D45+H45+I45+J45+N45+O45+P45)</f>
        <v>6</v>
      </c>
      <c r="U45" s="136">
        <f>SUM(E45+F45+G45+K45+L45+M45+Q45+R45+S45)</f>
        <v>3</v>
      </c>
      <c r="V45" s="133">
        <f t="shared" si="8"/>
        <v>2</v>
      </c>
      <c r="W45" s="137">
        <f t="shared" si="9"/>
        <v>4</v>
      </c>
      <c r="X45" s="130">
        <f t="shared" si="13"/>
        <v>0</v>
      </c>
      <c r="Y45" s="137">
        <f t="shared" ref="Y45" si="14">SUM(E45+K45+Q45)</f>
        <v>2</v>
      </c>
      <c r="Z45" s="137">
        <f t="shared" si="11"/>
        <v>1</v>
      </c>
      <c r="AA45" s="132">
        <f t="shared" si="12"/>
        <v>0</v>
      </c>
    </row>
    <row r="46" spans="1:27" ht="15.75" thickTop="1" x14ac:dyDescent="0.25">
      <c r="A46" s="345" t="s">
        <v>5</v>
      </c>
      <c r="B46" s="40">
        <f t="shared" ref="B46:AA46" si="15">SUM(B42:B45)</f>
        <v>184</v>
      </c>
      <c r="C46" s="261">
        <f t="shared" si="15"/>
        <v>55</v>
      </c>
      <c r="D46" s="262">
        <f t="shared" si="15"/>
        <v>15</v>
      </c>
      <c r="E46" s="262">
        <f t="shared" si="15"/>
        <v>45</v>
      </c>
      <c r="F46" s="262">
        <f t="shared" si="15"/>
        <v>3</v>
      </c>
      <c r="G46" s="263">
        <f t="shared" si="15"/>
        <v>4</v>
      </c>
      <c r="H46" s="40">
        <f t="shared" si="15"/>
        <v>176</v>
      </c>
      <c r="I46" s="261">
        <f t="shared" si="15"/>
        <v>68</v>
      </c>
      <c r="J46" s="262">
        <f t="shared" si="15"/>
        <v>11</v>
      </c>
      <c r="K46" s="262">
        <f t="shared" si="15"/>
        <v>47</v>
      </c>
      <c r="L46" s="262">
        <f t="shared" si="15"/>
        <v>11</v>
      </c>
      <c r="M46" s="263">
        <f t="shared" si="15"/>
        <v>3</v>
      </c>
      <c r="N46" s="40">
        <f t="shared" si="15"/>
        <v>237</v>
      </c>
      <c r="O46" s="261">
        <f t="shared" si="15"/>
        <v>53</v>
      </c>
      <c r="P46" s="262">
        <f t="shared" si="15"/>
        <v>13</v>
      </c>
      <c r="Q46" s="262">
        <f t="shared" si="15"/>
        <v>55</v>
      </c>
      <c r="R46" s="262">
        <f t="shared" si="15"/>
        <v>6</v>
      </c>
      <c r="S46" s="263">
        <f t="shared" si="15"/>
        <v>1</v>
      </c>
      <c r="T46" s="347">
        <f t="shared" si="15"/>
        <v>812</v>
      </c>
      <c r="U46" s="349">
        <f t="shared" si="15"/>
        <v>175</v>
      </c>
      <c r="V46" s="40">
        <f t="shared" si="15"/>
        <v>597</v>
      </c>
      <c r="W46" s="261">
        <f t="shared" si="15"/>
        <v>176</v>
      </c>
      <c r="X46" s="53">
        <f t="shared" si="15"/>
        <v>39</v>
      </c>
      <c r="Y46" s="262">
        <f t="shared" si="15"/>
        <v>147</v>
      </c>
      <c r="Z46" s="262">
        <f t="shared" si="15"/>
        <v>20</v>
      </c>
      <c r="AA46" s="263">
        <f t="shared" si="15"/>
        <v>8</v>
      </c>
    </row>
    <row r="47" spans="1:27" ht="15.75" thickBot="1" x14ac:dyDescent="0.3">
      <c r="A47" s="346"/>
      <c r="B47" s="351">
        <f>SUM(B46:D46)</f>
        <v>254</v>
      </c>
      <c r="C47" s="352"/>
      <c r="D47" s="353"/>
      <c r="E47" s="354">
        <f>SUM(E46:G46)</f>
        <v>52</v>
      </c>
      <c r="F47" s="352"/>
      <c r="G47" s="355"/>
      <c r="H47" s="351">
        <f>SUM(H46:J46)</f>
        <v>255</v>
      </c>
      <c r="I47" s="352"/>
      <c r="J47" s="353"/>
      <c r="K47" s="354">
        <f>SUM(K46:M46)</f>
        <v>61</v>
      </c>
      <c r="L47" s="352"/>
      <c r="M47" s="355"/>
      <c r="N47" s="351">
        <f>SUM(N46:P46)</f>
        <v>303</v>
      </c>
      <c r="O47" s="352"/>
      <c r="P47" s="353"/>
      <c r="Q47" s="354">
        <f>SUM(Q46:S46)</f>
        <v>62</v>
      </c>
      <c r="R47" s="352"/>
      <c r="S47" s="355"/>
      <c r="T47" s="348"/>
      <c r="U47" s="350"/>
      <c r="V47" s="351">
        <f>SUM(V46:X46)</f>
        <v>812</v>
      </c>
      <c r="W47" s="352"/>
      <c r="X47" s="353"/>
      <c r="Y47" s="354">
        <f>SUM(Y46:AA46)</f>
        <v>175</v>
      </c>
      <c r="Z47" s="352"/>
      <c r="AA47" s="355"/>
    </row>
    <row r="49" spans="1:27" x14ac:dyDescent="0.25">
      <c r="M49" s="51"/>
      <c r="Q49" s="51"/>
    </row>
    <row r="50" spans="1:27" ht="16.5" thickBot="1" x14ac:dyDescent="0.3">
      <c r="A50" s="356" t="s">
        <v>109</v>
      </c>
      <c r="B50" s="356"/>
      <c r="C50" s="356"/>
      <c r="D50" s="356"/>
      <c r="E50" s="356"/>
      <c r="F50" s="356"/>
      <c r="G50" s="356"/>
      <c r="H50" s="356"/>
      <c r="I50" s="356"/>
      <c r="J50" s="356"/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</row>
    <row r="51" spans="1:27" x14ac:dyDescent="0.25">
      <c r="A51" s="357" t="s">
        <v>6</v>
      </c>
      <c r="B51" s="357" t="s">
        <v>106</v>
      </c>
      <c r="C51" s="361"/>
      <c r="D51" s="361"/>
      <c r="E51" s="361"/>
      <c r="F51" s="361"/>
      <c r="G51" s="362"/>
      <c r="H51" s="357" t="s">
        <v>105</v>
      </c>
      <c r="I51" s="361"/>
      <c r="J51" s="361"/>
      <c r="K51" s="361"/>
      <c r="L51" s="361"/>
      <c r="M51" s="362"/>
      <c r="N51" s="357" t="s">
        <v>107</v>
      </c>
      <c r="O51" s="361"/>
      <c r="P51" s="361"/>
      <c r="Q51" s="361"/>
      <c r="R51" s="361"/>
      <c r="S51" s="362"/>
      <c r="T51" s="357" t="s">
        <v>108</v>
      </c>
      <c r="U51" s="363"/>
      <c r="V51" s="363"/>
      <c r="W51" s="363"/>
      <c r="X51" s="363"/>
      <c r="Y51" s="363"/>
      <c r="Z51" s="363"/>
      <c r="AA51" s="364"/>
    </row>
    <row r="52" spans="1:27" ht="29.25" customHeight="1" x14ac:dyDescent="0.25">
      <c r="A52" s="358"/>
      <c r="B52" s="341" t="s">
        <v>31</v>
      </c>
      <c r="C52" s="342"/>
      <c r="D52" s="365"/>
      <c r="E52" s="343" t="s">
        <v>32</v>
      </c>
      <c r="F52" s="342"/>
      <c r="G52" s="344"/>
      <c r="H52" s="341" t="s">
        <v>31</v>
      </c>
      <c r="I52" s="342"/>
      <c r="J52" s="342"/>
      <c r="K52" s="343" t="s">
        <v>32</v>
      </c>
      <c r="L52" s="342"/>
      <c r="M52" s="344"/>
      <c r="N52" s="341" t="s">
        <v>31</v>
      </c>
      <c r="O52" s="342"/>
      <c r="P52" s="365"/>
      <c r="Q52" s="343" t="s">
        <v>32</v>
      </c>
      <c r="R52" s="342"/>
      <c r="S52" s="344"/>
      <c r="T52" s="366" t="s">
        <v>63</v>
      </c>
      <c r="U52" s="368" t="s">
        <v>64</v>
      </c>
      <c r="V52" s="341" t="s">
        <v>31</v>
      </c>
      <c r="W52" s="342"/>
      <c r="X52" s="365"/>
      <c r="Y52" s="343" t="s">
        <v>32</v>
      </c>
      <c r="Z52" s="342"/>
      <c r="AA52" s="344"/>
    </row>
    <row r="53" spans="1:27" ht="18.75" customHeight="1" x14ac:dyDescent="0.25">
      <c r="A53" s="359"/>
      <c r="B53" s="341" t="s">
        <v>66</v>
      </c>
      <c r="C53" s="342"/>
      <c r="D53" s="342"/>
      <c r="E53" s="343" t="s">
        <v>66</v>
      </c>
      <c r="F53" s="342"/>
      <c r="G53" s="344"/>
      <c r="H53" s="341" t="s">
        <v>66</v>
      </c>
      <c r="I53" s="342"/>
      <c r="J53" s="342"/>
      <c r="K53" s="343" t="s">
        <v>66</v>
      </c>
      <c r="L53" s="342"/>
      <c r="M53" s="344"/>
      <c r="N53" s="341" t="s">
        <v>66</v>
      </c>
      <c r="O53" s="342"/>
      <c r="P53" s="342"/>
      <c r="Q53" s="343" t="s">
        <v>66</v>
      </c>
      <c r="R53" s="342"/>
      <c r="S53" s="344"/>
      <c r="T53" s="366"/>
      <c r="U53" s="368"/>
      <c r="V53" s="341" t="s">
        <v>66</v>
      </c>
      <c r="W53" s="342"/>
      <c r="X53" s="342"/>
      <c r="Y53" s="343" t="s">
        <v>66</v>
      </c>
      <c r="Z53" s="342"/>
      <c r="AA53" s="344"/>
    </row>
    <row r="54" spans="1:27" ht="15.75" thickBot="1" x14ac:dyDescent="0.3">
      <c r="A54" s="360"/>
      <c r="B54" s="71" t="s">
        <v>53</v>
      </c>
      <c r="C54" s="67" t="s">
        <v>54</v>
      </c>
      <c r="D54" s="68" t="s">
        <v>55</v>
      </c>
      <c r="E54" s="305" t="s">
        <v>53</v>
      </c>
      <c r="F54" s="69" t="s">
        <v>54</v>
      </c>
      <c r="G54" s="70" t="s">
        <v>55</v>
      </c>
      <c r="H54" s="71" t="s">
        <v>53</v>
      </c>
      <c r="I54" s="69" t="s">
        <v>54</v>
      </c>
      <c r="J54" s="68" t="s">
        <v>55</v>
      </c>
      <c r="K54" s="67" t="s">
        <v>53</v>
      </c>
      <c r="L54" s="69" t="s">
        <v>54</v>
      </c>
      <c r="M54" s="69" t="s">
        <v>55</v>
      </c>
      <c r="N54" s="71" t="s">
        <v>53</v>
      </c>
      <c r="O54" s="69" t="s">
        <v>54</v>
      </c>
      <c r="P54" s="68" t="s">
        <v>55</v>
      </c>
      <c r="Q54" s="67" t="s">
        <v>53</v>
      </c>
      <c r="R54" s="69" t="s">
        <v>54</v>
      </c>
      <c r="S54" s="68" t="s">
        <v>55</v>
      </c>
      <c r="T54" s="367"/>
      <c r="U54" s="369"/>
      <c r="V54" s="71" t="s">
        <v>53</v>
      </c>
      <c r="W54" s="69" t="s">
        <v>54</v>
      </c>
      <c r="X54" s="68" t="s">
        <v>55</v>
      </c>
      <c r="Y54" s="67" t="s">
        <v>53</v>
      </c>
      <c r="Z54" s="69" t="s">
        <v>54</v>
      </c>
      <c r="AA54" s="70" t="s">
        <v>55</v>
      </c>
    </row>
    <row r="55" spans="1:27" x14ac:dyDescent="0.25">
      <c r="A55" s="106" t="s">
        <v>1</v>
      </c>
      <c r="B55" s="192">
        <v>124</v>
      </c>
      <c r="C55" s="16">
        <v>19</v>
      </c>
      <c r="D55" s="22">
        <v>12</v>
      </c>
      <c r="E55" s="16">
        <v>34</v>
      </c>
      <c r="F55" s="16">
        <v>1</v>
      </c>
      <c r="G55" s="18">
        <v>0</v>
      </c>
      <c r="H55" s="21">
        <v>84</v>
      </c>
      <c r="I55" s="16">
        <v>74</v>
      </c>
      <c r="J55" s="22">
        <v>17</v>
      </c>
      <c r="K55" s="16">
        <v>37</v>
      </c>
      <c r="L55" s="16">
        <v>9</v>
      </c>
      <c r="M55" s="303">
        <v>0</v>
      </c>
      <c r="N55" s="21">
        <v>26</v>
      </c>
      <c r="O55" s="16">
        <v>59</v>
      </c>
      <c r="P55" s="22">
        <v>16</v>
      </c>
      <c r="Q55" s="16">
        <v>36</v>
      </c>
      <c r="R55" s="16">
        <v>9</v>
      </c>
      <c r="S55" s="18">
        <v>2</v>
      </c>
      <c r="T55" s="49">
        <v>431</v>
      </c>
      <c r="U55" s="50">
        <v>128</v>
      </c>
      <c r="V55" s="21">
        <v>234</v>
      </c>
      <c r="W55" s="16">
        <v>152</v>
      </c>
      <c r="X55" s="22">
        <v>45</v>
      </c>
      <c r="Y55" s="16">
        <v>107</v>
      </c>
      <c r="Z55" s="16">
        <v>19</v>
      </c>
      <c r="AA55" s="18">
        <v>2</v>
      </c>
    </row>
    <row r="56" spans="1:27" x14ac:dyDescent="0.25">
      <c r="A56" s="106" t="s">
        <v>3</v>
      </c>
      <c r="B56" s="192">
        <v>26</v>
      </c>
      <c r="C56" s="16">
        <v>0</v>
      </c>
      <c r="D56" s="22">
        <v>3</v>
      </c>
      <c r="E56" s="16">
        <v>5</v>
      </c>
      <c r="F56" s="16">
        <v>0</v>
      </c>
      <c r="G56" s="18">
        <v>0</v>
      </c>
      <c r="H56" s="21">
        <v>33</v>
      </c>
      <c r="I56" s="16">
        <v>0</v>
      </c>
      <c r="J56" s="16">
        <v>1</v>
      </c>
      <c r="K56" s="16">
        <v>1</v>
      </c>
      <c r="L56" s="16">
        <v>0</v>
      </c>
      <c r="M56" s="301">
        <v>0</v>
      </c>
      <c r="N56" s="21">
        <v>6</v>
      </c>
      <c r="O56" s="16">
        <v>4</v>
      </c>
      <c r="P56" s="16">
        <v>3</v>
      </c>
      <c r="Q56" s="16">
        <v>3</v>
      </c>
      <c r="R56" s="16">
        <v>0</v>
      </c>
      <c r="S56" s="16">
        <v>0</v>
      </c>
      <c r="T56" s="49">
        <v>76</v>
      </c>
      <c r="U56" s="50">
        <v>9</v>
      </c>
      <c r="V56" s="21">
        <v>65</v>
      </c>
      <c r="W56" s="16">
        <v>4</v>
      </c>
      <c r="X56" s="22">
        <v>7</v>
      </c>
      <c r="Y56" s="16">
        <v>9</v>
      </c>
      <c r="Z56" s="16">
        <v>0</v>
      </c>
      <c r="AA56" s="18">
        <v>0</v>
      </c>
    </row>
    <row r="57" spans="1:27" x14ac:dyDescent="0.25">
      <c r="A57" s="106" t="s">
        <v>2</v>
      </c>
      <c r="B57" s="192">
        <v>6</v>
      </c>
      <c r="C57" s="16">
        <v>4</v>
      </c>
      <c r="D57" s="22">
        <v>0</v>
      </c>
      <c r="E57" s="16">
        <v>2</v>
      </c>
      <c r="F57" s="16">
        <v>1</v>
      </c>
      <c r="G57" s="18">
        <v>0</v>
      </c>
      <c r="H57" s="21">
        <v>1</v>
      </c>
      <c r="I57" s="16">
        <v>5</v>
      </c>
      <c r="J57" s="16">
        <v>0</v>
      </c>
      <c r="K57" s="16">
        <v>0</v>
      </c>
      <c r="L57" s="16">
        <v>2</v>
      </c>
      <c r="M57" s="301">
        <v>0</v>
      </c>
      <c r="N57" s="21">
        <v>3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49">
        <v>19</v>
      </c>
      <c r="U57" s="50">
        <v>5</v>
      </c>
      <c r="V57" s="21">
        <v>10</v>
      </c>
      <c r="W57" s="16">
        <v>9</v>
      </c>
      <c r="X57" s="22">
        <v>0</v>
      </c>
      <c r="Y57" s="16">
        <v>2</v>
      </c>
      <c r="Z57" s="16">
        <v>3</v>
      </c>
      <c r="AA57" s="18">
        <v>0</v>
      </c>
    </row>
    <row r="58" spans="1:27" ht="15.75" thickBot="1" x14ac:dyDescent="0.3">
      <c r="A58" s="152" t="s">
        <v>4</v>
      </c>
      <c r="B58" s="193">
        <v>1</v>
      </c>
      <c r="C58" s="137">
        <v>0</v>
      </c>
      <c r="D58" s="130">
        <v>0</v>
      </c>
      <c r="E58" s="137">
        <v>0</v>
      </c>
      <c r="F58" s="137">
        <v>1</v>
      </c>
      <c r="G58" s="132">
        <v>0</v>
      </c>
      <c r="H58" s="133">
        <v>2</v>
      </c>
      <c r="I58" s="137">
        <v>0</v>
      </c>
      <c r="J58" s="137">
        <v>0</v>
      </c>
      <c r="K58" s="137">
        <v>1</v>
      </c>
      <c r="L58" s="137">
        <v>0</v>
      </c>
      <c r="M58" s="302">
        <v>0</v>
      </c>
      <c r="N58" s="133">
        <v>0</v>
      </c>
      <c r="O58" s="137">
        <v>0</v>
      </c>
      <c r="P58" s="137">
        <v>0</v>
      </c>
      <c r="Q58" s="137">
        <v>0</v>
      </c>
      <c r="R58" s="137">
        <v>0</v>
      </c>
      <c r="S58" s="137">
        <v>0</v>
      </c>
      <c r="T58" s="153">
        <v>3</v>
      </c>
      <c r="U58" s="136">
        <v>2</v>
      </c>
      <c r="V58" s="133">
        <v>3</v>
      </c>
      <c r="W58" s="137">
        <v>0</v>
      </c>
      <c r="X58" s="130">
        <v>0</v>
      </c>
      <c r="Y58" s="137">
        <v>1</v>
      </c>
      <c r="Z58" s="137">
        <v>1</v>
      </c>
      <c r="AA58" s="132">
        <v>0</v>
      </c>
    </row>
    <row r="59" spans="1:27" ht="15.75" thickTop="1" x14ac:dyDescent="0.25">
      <c r="A59" s="345" t="s">
        <v>5</v>
      </c>
      <c r="B59" s="297">
        <f t="shared" ref="B59:S59" si="16">SUM(B55:B58)</f>
        <v>157</v>
      </c>
      <c r="C59" s="84">
        <f t="shared" si="16"/>
        <v>23</v>
      </c>
      <c r="D59" s="300">
        <f t="shared" si="16"/>
        <v>15</v>
      </c>
      <c r="E59" s="300">
        <f t="shared" si="16"/>
        <v>41</v>
      </c>
      <c r="F59" s="300">
        <f t="shared" si="16"/>
        <v>3</v>
      </c>
      <c r="G59" s="108">
        <f t="shared" si="16"/>
        <v>0</v>
      </c>
      <c r="H59" s="308">
        <f t="shared" si="16"/>
        <v>120</v>
      </c>
      <c r="I59" s="84">
        <f t="shared" si="16"/>
        <v>79</v>
      </c>
      <c r="J59" s="300">
        <f t="shared" si="16"/>
        <v>18</v>
      </c>
      <c r="K59" s="300">
        <f t="shared" si="16"/>
        <v>39</v>
      </c>
      <c r="L59" s="300">
        <f t="shared" si="16"/>
        <v>11</v>
      </c>
      <c r="M59" s="304">
        <f t="shared" si="16"/>
        <v>0</v>
      </c>
      <c r="N59" s="311">
        <f t="shared" si="16"/>
        <v>35</v>
      </c>
      <c r="O59" s="84">
        <f t="shared" si="16"/>
        <v>63</v>
      </c>
      <c r="P59" s="300">
        <f t="shared" si="16"/>
        <v>19</v>
      </c>
      <c r="Q59" s="300">
        <f t="shared" si="16"/>
        <v>39</v>
      </c>
      <c r="R59" s="300">
        <f t="shared" si="16"/>
        <v>9</v>
      </c>
      <c r="S59" s="108">
        <f t="shared" si="16"/>
        <v>2</v>
      </c>
      <c r="T59" s="388">
        <v>529</v>
      </c>
      <c r="U59" s="390">
        <v>144</v>
      </c>
      <c r="V59" s="296">
        <v>312</v>
      </c>
      <c r="W59" s="84">
        <v>165</v>
      </c>
      <c r="X59" s="300">
        <v>52</v>
      </c>
      <c r="Y59" s="300">
        <v>119</v>
      </c>
      <c r="Z59" s="300">
        <v>23</v>
      </c>
      <c r="AA59" s="108">
        <v>2</v>
      </c>
    </row>
    <row r="60" spans="1:27" ht="15.75" thickBot="1" x14ac:dyDescent="0.3">
      <c r="A60" s="346"/>
      <c r="B60" s="346">
        <f>SUM(B59:D59)</f>
        <v>195</v>
      </c>
      <c r="C60" s="384"/>
      <c r="D60" s="385"/>
      <c r="E60" s="386">
        <f>SUM(E59:G59)</f>
        <v>44</v>
      </c>
      <c r="F60" s="384"/>
      <c r="G60" s="387"/>
      <c r="H60" s="346">
        <f>SUM(H59:J59)</f>
        <v>217</v>
      </c>
      <c r="I60" s="384"/>
      <c r="J60" s="385"/>
      <c r="K60" s="386">
        <f>SUM(K59:M59)</f>
        <v>50</v>
      </c>
      <c r="L60" s="384"/>
      <c r="M60" s="387"/>
      <c r="N60" s="346">
        <f>SUM(N59:P59)</f>
        <v>117</v>
      </c>
      <c r="O60" s="384"/>
      <c r="P60" s="385"/>
      <c r="Q60" s="386">
        <f>SUM(Q59:S59)</f>
        <v>50</v>
      </c>
      <c r="R60" s="384"/>
      <c r="S60" s="387"/>
      <c r="T60" s="389"/>
      <c r="U60" s="391"/>
      <c r="V60" s="346">
        <v>529</v>
      </c>
      <c r="W60" s="384"/>
      <c r="X60" s="385"/>
      <c r="Y60" s="386">
        <v>144</v>
      </c>
      <c r="Z60" s="384"/>
      <c r="AA60" s="387"/>
    </row>
  </sheetData>
  <sheetProtection formatRows="0"/>
  <mergeCells count="155">
    <mergeCell ref="V60:X60"/>
    <mergeCell ref="Y60:AA60"/>
    <mergeCell ref="A50:AA50"/>
    <mergeCell ref="A59:A60"/>
    <mergeCell ref="T59:T60"/>
    <mergeCell ref="U59:U60"/>
    <mergeCell ref="B60:D60"/>
    <mergeCell ref="E60:G60"/>
    <mergeCell ref="H60:J60"/>
    <mergeCell ref="K60:M60"/>
    <mergeCell ref="N60:P60"/>
    <mergeCell ref="Q60:S60"/>
    <mergeCell ref="A51:A54"/>
    <mergeCell ref="B51:G51"/>
    <mergeCell ref="H51:M51"/>
    <mergeCell ref="N51:S51"/>
    <mergeCell ref="T51:AA51"/>
    <mergeCell ref="B52:D52"/>
    <mergeCell ref="E52:G52"/>
    <mergeCell ref="H52:J52"/>
    <mergeCell ref="K52:M52"/>
    <mergeCell ref="N52:P52"/>
    <mergeCell ref="Q52:S52"/>
    <mergeCell ref="T52:T54"/>
    <mergeCell ref="U52:U54"/>
    <mergeCell ref="V52:X52"/>
    <mergeCell ref="Y52:AA52"/>
    <mergeCell ref="B53:D53"/>
    <mergeCell ref="E53:G53"/>
    <mergeCell ref="H53:J53"/>
    <mergeCell ref="K53:M53"/>
    <mergeCell ref="N53:P53"/>
    <mergeCell ref="Q53:S53"/>
    <mergeCell ref="V53:X53"/>
    <mergeCell ref="Y53:AA53"/>
    <mergeCell ref="A2:AA2"/>
    <mergeCell ref="B14:G14"/>
    <mergeCell ref="E23:G23"/>
    <mergeCell ref="A11:AA11"/>
    <mergeCell ref="A13:AA13"/>
    <mergeCell ref="N16:P16"/>
    <mergeCell ref="Q23:S23"/>
    <mergeCell ref="H23:J23"/>
    <mergeCell ref="K23:M23"/>
    <mergeCell ref="A22:A23"/>
    <mergeCell ref="N23:P23"/>
    <mergeCell ref="B16:D16"/>
    <mergeCell ref="U22:U23"/>
    <mergeCell ref="T22:T23"/>
    <mergeCell ref="Y23:AA23"/>
    <mergeCell ref="V23:X23"/>
    <mergeCell ref="B23:D23"/>
    <mergeCell ref="T15:T17"/>
    <mergeCell ref="T14:AA14"/>
    <mergeCell ref="Y15:AA15"/>
    <mergeCell ref="B7:G7"/>
    <mergeCell ref="O7:U7"/>
    <mergeCell ref="K16:M16"/>
    <mergeCell ref="N14:S14"/>
    <mergeCell ref="A1:AA1"/>
    <mergeCell ref="A14:A17"/>
    <mergeCell ref="Q16:S16"/>
    <mergeCell ref="A9:AA9"/>
    <mergeCell ref="A3:AA3"/>
    <mergeCell ref="A4:AA4"/>
    <mergeCell ref="E16:G16"/>
    <mergeCell ref="H16:J16"/>
    <mergeCell ref="O6:U6"/>
    <mergeCell ref="O5:U5"/>
    <mergeCell ref="E15:G15"/>
    <mergeCell ref="B15:D15"/>
    <mergeCell ref="V15:X15"/>
    <mergeCell ref="Q15:S15"/>
    <mergeCell ref="N15:P15"/>
    <mergeCell ref="B6:G6"/>
    <mergeCell ref="Y16:AA16"/>
    <mergeCell ref="V16:X16"/>
    <mergeCell ref="H14:M14"/>
    <mergeCell ref="B5:G5"/>
    <mergeCell ref="J7:L7"/>
    <mergeCell ref="J6:L6"/>
    <mergeCell ref="J5:L5"/>
    <mergeCell ref="U15:U17"/>
    <mergeCell ref="K15:M15"/>
    <mergeCell ref="H15:J15"/>
    <mergeCell ref="A25:AA25"/>
    <mergeCell ref="A26:A29"/>
    <mergeCell ref="B26:G26"/>
    <mergeCell ref="H26:M26"/>
    <mergeCell ref="N26:S26"/>
    <mergeCell ref="T26:AA26"/>
    <mergeCell ref="B27:D27"/>
    <mergeCell ref="E27:G27"/>
    <mergeCell ref="H27:J27"/>
    <mergeCell ref="K27:M27"/>
    <mergeCell ref="N27:P27"/>
    <mergeCell ref="Q27:S27"/>
    <mergeCell ref="T27:T29"/>
    <mergeCell ref="U27:U29"/>
    <mergeCell ref="V27:X27"/>
    <mergeCell ref="Y27:AA27"/>
    <mergeCell ref="Q28:S28"/>
    <mergeCell ref="V28:X28"/>
    <mergeCell ref="Y28:AA28"/>
    <mergeCell ref="A34:A35"/>
    <mergeCell ref="T34:T35"/>
    <mergeCell ref="U34:U35"/>
    <mergeCell ref="B35:D35"/>
    <mergeCell ref="E35:G35"/>
    <mergeCell ref="H35:J35"/>
    <mergeCell ref="K35:M35"/>
    <mergeCell ref="N35:P35"/>
    <mergeCell ref="Q35:S35"/>
    <mergeCell ref="V35:X35"/>
    <mergeCell ref="Y35:AA35"/>
    <mergeCell ref="B28:D28"/>
    <mergeCell ref="E28:G28"/>
    <mergeCell ref="H28:J28"/>
    <mergeCell ref="K28:M28"/>
    <mergeCell ref="N28:P28"/>
    <mergeCell ref="A37:AA37"/>
    <mergeCell ref="A38:A41"/>
    <mergeCell ref="B38:G38"/>
    <mergeCell ref="H38:M38"/>
    <mergeCell ref="N38:S38"/>
    <mergeCell ref="T38:AA38"/>
    <mergeCell ref="B39:D39"/>
    <mergeCell ref="E39:G39"/>
    <mergeCell ref="H39:J39"/>
    <mergeCell ref="K39:M39"/>
    <mergeCell ref="N39:P39"/>
    <mergeCell ref="Q39:S39"/>
    <mergeCell ref="T39:T41"/>
    <mergeCell ref="U39:U41"/>
    <mergeCell ref="V39:X39"/>
    <mergeCell ref="Y39:AA39"/>
    <mergeCell ref="Q40:S40"/>
    <mergeCell ref="V40:X40"/>
    <mergeCell ref="Y40:AA40"/>
    <mergeCell ref="A46:A47"/>
    <mergeCell ref="T46:T47"/>
    <mergeCell ref="U46:U47"/>
    <mergeCell ref="B47:D47"/>
    <mergeCell ref="E47:G47"/>
    <mergeCell ref="H47:J47"/>
    <mergeCell ref="K47:M47"/>
    <mergeCell ref="N47:P47"/>
    <mergeCell ref="Q47:S47"/>
    <mergeCell ref="V47:X47"/>
    <mergeCell ref="Y47:AA47"/>
    <mergeCell ref="B40:D40"/>
    <mergeCell ref="E40:G40"/>
    <mergeCell ref="H40:J40"/>
    <mergeCell ref="K40:M40"/>
    <mergeCell ref="N40:P40"/>
  </mergeCells>
  <hyperlinks>
    <hyperlink ref="O6" r:id="rId1"/>
    <hyperlink ref="O5" r:id="rId2"/>
    <hyperlink ref="O7" r:id="rId3"/>
  </hyperlinks>
  <pageMargins left="0.7" right="0.7" top="0.75" bottom="0.75" header="0.3" footer="0.3"/>
  <pageSetup paperSize="9" scale="66" orientation="portrait" r:id="rId4"/>
  <ignoredErrors>
    <ignoredError sqref="N17:S17 N14 B14 C16:D16 B17:G17 H14 H17:M17 V17:AA17 F16:G16 V29:AA29 B29:S29 B41:S41 V41:AA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208"/>
  <sheetViews>
    <sheetView showGridLines="0" zoomScale="89" zoomScaleNormal="89" workbookViewId="0">
      <selection activeCell="A4" sqref="A4:AO4"/>
    </sheetView>
  </sheetViews>
  <sheetFormatPr defaultRowHeight="15" x14ac:dyDescent="0.25"/>
  <cols>
    <col min="1" max="1" width="12.42578125" customWidth="1"/>
    <col min="2" max="2" width="29.5703125" customWidth="1"/>
    <col min="3" max="29" width="3.7109375" customWidth="1"/>
    <col min="30" max="30" width="4.28515625" customWidth="1"/>
    <col min="31" max="31" width="3.7109375" customWidth="1"/>
    <col min="32" max="33" width="4.140625" customWidth="1"/>
    <col min="34" max="34" width="3.7109375" customWidth="1"/>
    <col min="35" max="35" width="4.5703125" customWidth="1"/>
    <col min="36" max="41" width="3.7109375" customWidth="1"/>
  </cols>
  <sheetData>
    <row r="1" spans="1:41" ht="18.75" x14ac:dyDescent="0.25">
      <c r="A1" s="370" t="s">
        <v>44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</row>
    <row r="2" spans="1:41" ht="18.75" x14ac:dyDescent="0.25">
      <c r="A2" s="380" t="s">
        <v>61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</row>
    <row r="3" spans="1:41" ht="18.75" x14ac:dyDescent="0.25">
      <c r="A3" s="372" t="s">
        <v>112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</row>
    <row r="4" spans="1:41" ht="60.75" customHeight="1" x14ac:dyDescent="0.25">
      <c r="A4" s="429" t="s">
        <v>72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  <c r="AF4" s="429"/>
      <c r="AG4" s="429"/>
      <c r="AH4" s="429"/>
      <c r="AI4" s="429"/>
      <c r="AJ4" s="429"/>
      <c r="AK4" s="429"/>
      <c r="AL4" s="429"/>
      <c r="AM4" s="429"/>
      <c r="AN4" s="429"/>
      <c r="AO4" s="429"/>
    </row>
    <row r="5" spans="1:41" ht="17.25" customHeight="1" x14ac:dyDescent="0.25">
      <c r="B5" s="30"/>
      <c r="C5" s="31"/>
      <c r="D5" s="31"/>
      <c r="H5" s="378" t="s">
        <v>38</v>
      </c>
      <c r="I5" s="378"/>
      <c r="J5" s="378"/>
      <c r="K5" s="378"/>
      <c r="L5" s="378"/>
      <c r="M5" s="378"/>
      <c r="N5" s="378"/>
      <c r="O5" s="432" t="s">
        <v>95</v>
      </c>
      <c r="P5" s="432"/>
      <c r="Q5" s="432"/>
      <c r="R5" s="432"/>
      <c r="S5" s="291"/>
      <c r="U5" s="376" t="s">
        <v>35</v>
      </c>
      <c r="V5" s="376"/>
      <c r="W5" s="376"/>
      <c r="X5" s="376"/>
      <c r="Y5" s="376"/>
      <c r="Z5" s="376"/>
      <c r="AA5" s="376"/>
      <c r="AB5" s="376"/>
      <c r="AC5" s="376"/>
    </row>
    <row r="6" spans="1:41" ht="15" customHeight="1" x14ac:dyDescent="0.25">
      <c r="B6" s="30"/>
      <c r="C6" s="31"/>
      <c r="D6" s="31"/>
      <c r="H6" s="377" t="s">
        <v>40</v>
      </c>
      <c r="I6" s="377"/>
      <c r="J6" s="377"/>
      <c r="K6" s="377"/>
      <c r="L6" s="377"/>
      <c r="M6" s="377"/>
      <c r="N6" s="377"/>
      <c r="O6" s="431" t="s">
        <v>97</v>
      </c>
      <c r="P6" s="431"/>
      <c r="Q6" s="431"/>
      <c r="R6" s="431"/>
      <c r="S6" s="31"/>
      <c r="T6" s="31"/>
      <c r="U6" s="375" t="s">
        <v>36</v>
      </c>
      <c r="V6" s="375"/>
      <c r="W6" s="375"/>
      <c r="X6" s="375"/>
      <c r="Y6" s="375"/>
      <c r="Z6" s="375"/>
      <c r="AA6" s="375"/>
      <c r="AB6" s="375"/>
      <c r="AC6" s="375"/>
    </row>
    <row r="7" spans="1:41" ht="15" customHeight="1" x14ac:dyDescent="0.25">
      <c r="B7" s="30"/>
      <c r="C7" s="33"/>
      <c r="D7" s="33"/>
      <c r="H7" s="379" t="s">
        <v>42</v>
      </c>
      <c r="I7" s="379"/>
      <c r="J7" s="379"/>
      <c r="K7" s="379"/>
      <c r="L7" s="379"/>
      <c r="M7" s="379"/>
      <c r="N7" s="379"/>
      <c r="O7" s="430" t="s">
        <v>96</v>
      </c>
      <c r="P7" s="430"/>
      <c r="Q7" s="430"/>
      <c r="R7" s="430"/>
      <c r="S7" s="33"/>
      <c r="U7" s="383" t="s">
        <v>37</v>
      </c>
      <c r="V7" s="383"/>
      <c r="W7" s="383"/>
      <c r="X7" s="383"/>
      <c r="Y7" s="383"/>
      <c r="Z7" s="383"/>
      <c r="AA7" s="383"/>
      <c r="AB7" s="383"/>
      <c r="AC7" s="383"/>
    </row>
    <row r="9" spans="1:41" ht="17.25" x14ac:dyDescent="0.25">
      <c r="A9" s="371" t="s">
        <v>28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1"/>
      <c r="AN9" s="371"/>
      <c r="AO9" s="371"/>
    </row>
    <row r="10" spans="1:41" ht="17.25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1" ht="17.25" x14ac:dyDescent="0.25">
      <c r="A11" s="382" t="s">
        <v>57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382"/>
      <c r="AO11" s="382"/>
    </row>
    <row r="12" spans="1:41" ht="13.5" customHeight="1" x14ac:dyDescent="0.2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1"/>
      <c r="AH12" s="1"/>
    </row>
    <row r="13" spans="1:41" ht="15.75" customHeight="1" thickBot="1" x14ac:dyDescent="0.3">
      <c r="A13" s="356" t="s">
        <v>52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</row>
    <row r="14" spans="1:41" ht="20.25" customHeight="1" thickBot="1" x14ac:dyDescent="0.3">
      <c r="A14" s="402" t="s">
        <v>33</v>
      </c>
      <c r="B14" s="403"/>
      <c r="C14" s="408" t="s">
        <v>23</v>
      </c>
      <c r="D14" s="409"/>
      <c r="E14" s="409"/>
      <c r="F14" s="409"/>
      <c r="G14" s="409"/>
      <c r="H14" s="409"/>
      <c r="I14" s="409"/>
      <c r="J14" s="409"/>
      <c r="K14" s="410"/>
      <c r="L14" s="408" t="s">
        <v>24</v>
      </c>
      <c r="M14" s="409"/>
      <c r="N14" s="409"/>
      <c r="O14" s="409"/>
      <c r="P14" s="409"/>
      <c r="Q14" s="409"/>
      <c r="R14" s="409"/>
      <c r="S14" s="409"/>
      <c r="T14" s="410"/>
      <c r="U14" s="408" t="s">
        <v>25</v>
      </c>
      <c r="V14" s="409"/>
      <c r="W14" s="409"/>
      <c r="X14" s="409"/>
      <c r="Y14" s="409"/>
      <c r="Z14" s="409"/>
      <c r="AA14" s="409"/>
      <c r="AB14" s="409"/>
      <c r="AC14" s="410"/>
      <c r="AD14" s="408" t="s">
        <v>26</v>
      </c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10"/>
    </row>
    <row r="15" spans="1:41" ht="21.75" customHeight="1" x14ac:dyDescent="0.25">
      <c r="A15" s="404"/>
      <c r="B15" s="405"/>
      <c r="C15" s="411" t="s">
        <v>39</v>
      </c>
      <c r="D15" s="412"/>
      <c r="E15" s="413"/>
      <c r="F15" s="411" t="s">
        <v>41</v>
      </c>
      <c r="G15" s="412"/>
      <c r="H15" s="414"/>
      <c r="I15" s="415" t="s">
        <v>43</v>
      </c>
      <c r="J15" s="412"/>
      <c r="K15" s="414"/>
      <c r="L15" s="411" t="s">
        <v>39</v>
      </c>
      <c r="M15" s="412"/>
      <c r="N15" s="413"/>
      <c r="O15" s="433" t="s">
        <v>41</v>
      </c>
      <c r="P15" s="434"/>
      <c r="Q15" s="435"/>
      <c r="R15" s="415" t="s">
        <v>43</v>
      </c>
      <c r="S15" s="412"/>
      <c r="T15" s="414"/>
      <c r="U15" s="415" t="s">
        <v>39</v>
      </c>
      <c r="V15" s="412"/>
      <c r="W15" s="413"/>
      <c r="X15" s="433" t="s">
        <v>41</v>
      </c>
      <c r="Y15" s="434"/>
      <c r="Z15" s="435"/>
      <c r="AA15" s="415" t="s">
        <v>43</v>
      </c>
      <c r="AB15" s="412"/>
      <c r="AC15" s="414"/>
      <c r="AD15" s="416" t="s">
        <v>67</v>
      </c>
      <c r="AE15" s="418" t="s">
        <v>68</v>
      </c>
      <c r="AF15" s="420" t="s">
        <v>69</v>
      </c>
      <c r="AG15" s="422" t="s">
        <v>39</v>
      </c>
      <c r="AH15" s="423"/>
      <c r="AI15" s="426"/>
      <c r="AJ15" s="411" t="s">
        <v>41</v>
      </c>
      <c r="AK15" s="412"/>
      <c r="AL15" s="414"/>
      <c r="AM15" s="425" t="s">
        <v>43</v>
      </c>
      <c r="AN15" s="423"/>
      <c r="AO15" s="424"/>
    </row>
    <row r="16" spans="1:41" ht="18" customHeight="1" thickBot="1" x14ac:dyDescent="0.3">
      <c r="A16" s="406"/>
      <c r="B16" s="407"/>
      <c r="C16" s="4" t="s">
        <v>22</v>
      </c>
      <c r="D16" s="4" t="s">
        <v>0</v>
      </c>
      <c r="E16" s="36" t="s">
        <v>20</v>
      </c>
      <c r="F16" s="3" t="s">
        <v>22</v>
      </c>
      <c r="G16" s="4" t="s">
        <v>0</v>
      </c>
      <c r="H16" s="277" t="s">
        <v>20</v>
      </c>
      <c r="I16" s="4" t="s">
        <v>22</v>
      </c>
      <c r="J16" s="4" t="s">
        <v>0</v>
      </c>
      <c r="K16" s="227" t="s">
        <v>20</v>
      </c>
      <c r="L16" s="4" t="s">
        <v>22</v>
      </c>
      <c r="M16" s="4" t="s">
        <v>0</v>
      </c>
      <c r="N16" s="36" t="s">
        <v>20</v>
      </c>
      <c r="O16" s="3" t="s">
        <v>22</v>
      </c>
      <c r="P16" s="4" t="s">
        <v>0</v>
      </c>
      <c r="Q16" s="277" t="s">
        <v>20</v>
      </c>
      <c r="R16" s="4" t="s">
        <v>22</v>
      </c>
      <c r="S16" s="4" t="s">
        <v>0</v>
      </c>
      <c r="T16" s="227" t="s">
        <v>20</v>
      </c>
      <c r="U16" s="4" t="s">
        <v>22</v>
      </c>
      <c r="V16" s="4" t="s">
        <v>0</v>
      </c>
      <c r="W16" s="36" t="s">
        <v>20</v>
      </c>
      <c r="X16" s="3" t="s">
        <v>22</v>
      </c>
      <c r="Y16" s="4" t="s">
        <v>0</v>
      </c>
      <c r="Z16" s="277" t="s">
        <v>20</v>
      </c>
      <c r="AA16" s="4" t="s">
        <v>22</v>
      </c>
      <c r="AB16" s="4" t="s">
        <v>0</v>
      </c>
      <c r="AC16" s="227" t="s">
        <v>20</v>
      </c>
      <c r="AD16" s="417"/>
      <c r="AE16" s="419"/>
      <c r="AF16" s="421"/>
      <c r="AG16" s="5" t="s">
        <v>22</v>
      </c>
      <c r="AH16" s="6" t="s">
        <v>0</v>
      </c>
      <c r="AI16" s="54" t="s">
        <v>20</v>
      </c>
      <c r="AJ16" s="5" t="s">
        <v>22</v>
      </c>
      <c r="AK16" s="6" t="s">
        <v>0</v>
      </c>
      <c r="AL16" s="276" t="s">
        <v>20</v>
      </c>
      <c r="AM16" s="6" t="s">
        <v>22</v>
      </c>
      <c r="AN16" s="6" t="s">
        <v>0</v>
      </c>
      <c r="AO16" s="226" t="s">
        <v>20</v>
      </c>
    </row>
    <row r="17" spans="1:41" ht="17.100000000000001" customHeight="1" x14ac:dyDescent="0.25">
      <c r="A17" s="394" t="s">
        <v>91</v>
      </c>
      <c r="B17" s="120" t="s">
        <v>29</v>
      </c>
      <c r="C17" s="83">
        <v>1</v>
      </c>
      <c r="D17" s="77">
        <v>1</v>
      </c>
      <c r="E17" s="77">
        <v>2</v>
      </c>
      <c r="F17" s="78">
        <v>0</v>
      </c>
      <c r="G17" s="77">
        <v>0</v>
      </c>
      <c r="H17" s="79">
        <v>0</v>
      </c>
      <c r="I17" s="279">
        <v>0</v>
      </c>
      <c r="J17" s="77">
        <v>0</v>
      </c>
      <c r="K17" s="79">
        <v>0</v>
      </c>
      <c r="L17" s="83">
        <v>0</v>
      </c>
      <c r="M17" s="77">
        <v>0</v>
      </c>
      <c r="N17" s="77">
        <v>0</v>
      </c>
      <c r="O17" s="86">
        <v>0</v>
      </c>
      <c r="P17" s="77">
        <v>0</v>
      </c>
      <c r="Q17" s="79">
        <v>0</v>
      </c>
      <c r="R17" s="279">
        <v>0</v>
      </c>
      <c r="S17" s="77">
        <v>0</v>
      </c>
      <c r="T17" s="79">
        <v>0</v>
      </c>
      <c r="U17" s="83">
        <v>3</v>
      </c>
      <c r="V17" s="83">
        <v>0</v>
      </c>
      <c r="W17" s="279">
        <v>3</v>
      </c>
      <c r="X17" s="86">
        <v>0</v>
      </c>
      <c r="Y17" s="77">
        <v>0</v>
      </c>
      <c r="Z17" s="79">
        <v>0</v>
      </c>
      <c r="AA17" s="279">
        <v>0</v>
      </c>
      <c r="AB17" s="77">
        <v>0</v>
      </c>
      <c r="AC17" s="77">
        <v>0</v>
      </c>
      <c r="AD17" s="107">
        <f>SUM(C17+F17+I17+L17+O17+R17+U17+X17+AA17)</f>
        <v>4</v>
      </c>
      <c r="AE17" s="84">
        <f t="shared" ref="AE17:AF28" si="0">SUM(D17+G17+J17+M17+P17+S17+V17+Y17+AB17)</f>
        <v>1</v>
      </c>
      <c r="AF17" s="108">
        <f t="shared" si="0"/>
        <v>5</v>
      </c>
      <c r="AG17" s="83">
        <f t="shared" ref="AG17:AG35" si="1">SUM(C17+L17+U17)</f>
        <v>4</v>
      </c>
      <c r="AH17" s="85">
        <f t="shared" ref="AH17:AH35" si="2">SUM(D17+M17+V17)</f>
        <v>1</v>
      </c>
      <c r="AI17" s="77">
        <f t="shared" ref="AI17:AI35" si="3">SUM(E17+N17+W17)</f>
        <v>5</v>
      </c>
      <c r="AJ17" s="86">
        <f t="shared" ref="AJ17:AJ35" si="4">SUM(F17+O17+X17)</f>
        <v>0</v>
      </c>
      <c r="AK17" s="85">
        <f t="shared" ref="AK17:AK35" si="5">SUM(G17+P17+Y17)</f>
        <v>0</v>
      </c>
      <c r="AL17" s="79">
        <f t="shared" ref="AL17:AL35" si="6">SUM(H17+Q17+Z17)</f>
        <v>0</v>
      </c>
      <c r="AM17" s="83">
        <f t="shared" ref="AM17:AM35" si="7">SUM(I17+R17+AA17)</f>
        <v>0</v>
      </c>
      <c r="AN17" s="85">
        <f t="shared" ref="AN17:AN35" si="8">SUM(J17+S17+AB17)</f>
        <v>0</v>
      </c>
      <c r="AO17" s="79">
        <f t="shared" ref="AO17:AO35" si="9">SUM(K17+T17+AC17)</f>
        <v>0</v>
      </c>
    </row>
    <row r="18" spans="1:41" ht="16.5" customHeight="1" x14ac:dyDescent="0.25">
      <c r="A18" s="395"/>
      <c r="B18" s="121" t="s">
        <v>10</v>
      </c>
      <c r="C18" s="89">
        <v>1</v>
      </c>
      <c r="D18" s="25">
        <v>0</v>
      </c>
      <c r="E18" s="22">
        <v>1</v>
      </c>
      <c r="F18" s="87">
        <v>0</v>
      </c>
      <c r="G18" s="25">
        <v>0</v>
      </c>
      <c r="H18" s="18">
        <v>0</v>
      </c>
      <c r="I18" s="280">
        <v>0</v>
      </c>
      <c r="J18" s="25">
        <v>0</v>
      </c>
      <c r="K18" s="18">
        <v>0</v>
      </c>
      <c r="L18" s="89">
        <v>2</v>
      </c>
      <c r="M18" s="22">
        <v>1</v>
      </c>
      <c r="N18" s="22">
        <v>3</v>
      </c>
      <c r="O18" s="24">
        <v>0</v>
      </c>
      <c r="P18" s="25">
        <v>0</v>
      </c>
      <c r="Q18" s="88">
        <v>0</v>
      </c>
      <c r="R18" s="280">
        <v>0</v>
      </c>
      <c r="S18" s="25">
        <v>0</v>
      </c>
      <c r="T18" s="18">
        <v>0</v>
      </c>
      <c r="U18" s="89">
        <v>0</v>
      </c>
      <c r="V18" s="89">
        <v>0</v>
      </c>
      <c r="W18" s="280">
        <v>0</v>
      </c>
      <c r="X18" s="24">
        <v>0</v>
      </c>
      <c r="Y18" s="25">
        <v>0</v>
      </c>
      <c r="Z18" s="88">
        <v>0</v>
      </c>
      <c r="AA18" s="280">
        <v>0</v>
      </c>
      <c r="AB18" s="25">
        <v>0</v>
      </c>
      <c r="AC18" s="22">
        <v>0</v>
      </c>
      <c r="AD18" s="90">
        <f t="shared" ref="AD18:AD31" si="10">SUM(C18+F18+I18+L18+O18+R18+U18+X18+AA18)</f>
        <v>3</v>
      </c>
      <c r="AE18" s="91">
        <f t="shared" si="0"/>
        <v>1</v>
      </c>
      <c r="AF18" s="92">
        <f t="shared" si="0"/>
        <v>4</v>
      </c>
      <c r="AG18" s="89">
        <f t="shared" si="1"/>
        <v>3</v>
      </c>
      <c r="AH18" s="16">
        <f t="shared" si="2"/>
        <v>1</v>
      </c>
      <c r="AI18" s="22">
        <f t="shared" si="3"/>
        <v>4</v>
      </c>
      <c r="AJ18" s="21">
        <f t="shared" si="4"/>
        <v>0</v>
      </c>
      <c r="AK18" s="16">
        <f t="shared" si="5"/>
        <v>0</v>
      </c>
      <c r="AL18" s="18">
        <f t="shared" si="6"/>
        <v>0</v>
      </c>
      <c r="AM18" s="89">
        <f t="shared" si="7"/>
        <v>0</v>
      </c>
      <c r="AN18" s="16">
        <f t="shared" si="8"/>
        <v>0</v>
      </c>
      <c r="AO18" s="18">
        <f t="shared" si="9"/>
        <v>0</v>
      </c>
    </row>
    <row r="19" spans="1:41" ht="17.100000000000001" customHeight="1" x14ac:dyDescent="0.25">
      <c r="A19" s="395"/>
      <c r="B19" s="122" t="s">
        <v>73</v>
      </c>
      <c r="C19" s="89">
        <v>0</v>
      </c>
      <c r="D19" s="25">
        <v>0</v>
      </c>
      <c r="E19" s="22">
        <v>0</v>
      </c>
      <c r="F19" s="87">
        <v>0</v>
      </c>
      <c r="G19" s="25">
        <v>0</v>
      </c>
      <c r="H19" s="18">
        <v>0</v>
      </c>
      <c r="I19" s="280">
        <v>0</v>
      </c>
      <c r="J19" s="25">
        <v>0</v>
      </c>
      <c r="K19" s="18">
        <v>0</v>
      </c>
      <c r="L19" s="89">
        <v>0</v>
      </c>
      <c r="M19" s="25">
        <v>0</v>
      </c>
      <c r="N19" s="22">
        <v>0</v>
      </c>
      <c r="O19" s="24">
        <v>0</v>
      </c>
      <c r="P19" s="25">
        <v>0</v>
      </c>
      <c r="Q19" s="88">
        <v>0</v>
      </c>
      <c r="R19" s="280">
        <v>0</v>
      </c>
      <c r="S19" s="25">
        <v>0</v>
      </c>
      <c r="T19" s="18">
        <v>0</v>
      </c>
      <c r="U19" s="196">
        <v>0</v>
      </c>
      <c r="V19" s="196">
        <v>0</v>
      </c>
      <c r="W19" s="287">
        <v>0</v>
      </c>
      <c r="X19" s="24">
        <v>0</v>
      </c>
      <c r="Y19" s="25">
        <v>0</v>
      </c>
      <c r="Z19" s="88">
        <v>0</v>
      </c>
      <c r="AA19" s="280">
        <v>0</v>
      </c>
      <c r="AB19" s="25">
        <v>0</v>
      </c>
      <c r="AC19" s="22">
        <v>0</v>
      </c>
      <c r="AD19" s="90">
        <f t="shared" si="10"/>
        <v>0</v>
      </c>
      <c r="AE19" s="91">
        <f t="shared" si="0"/>
        <v>0</v>
      </c>
      <c r="AF19" s="92">
        <f t="shared" si="0"/>
        <v>0</v>
      </c>
      <c r="AG19" s="89">
        <f t="shared" si="1"/>
        <v>0</v>
      </c>
      <c r="AH19" s="16">
        <f t="shared" si="2"/>
        <v>0</v>
      </c>
      <c r="AI19" s="22">
        <f t="shared" si="3"/>
        <v>0</v>
      </c>
      <c r="AJ19" s="21">
        <f t="shared" si="4"/>
        <v>0</v>
      </c>
      <c r="AK19" s="16">
        <f t="shared" si="5"/>
        <v>0</v>
      </c>
      <c r="AL19" s="18">
        <f t="shared" si="6"/>
        <v>0</v>
      </c>
      <c r="AM19" s="89">
        <f t="shared" si="7"/>
        <v>0</v>
      </c>
      <c r="AN19" s="16">
        <f t="shared" si="8"/>
        <v>0</v>
      </c>
      <c r="AO19" s="18">
        <f t="shared" si="9"/>
        <v>0</v>
      </c>
    </row>
    <row r="20" spans="1:41" ht="17.100000000000001" customHeight="1" x14ac:dyDescent="0.25">
      <c r="A20" s="395"/>
      <c r="B20" s="122" t="s">
        <v>8</v>
      </c>
      <c r="C20" s="89">
        <v>0</v>
      </c>
      <c r="D20" s="25">
        <v>0</v>
      </c>
      <c r="E20" s="22">
        <v>0</v>
      </c>
      <c r="F20" s="87">
        <v>0</v>
      </c>
      <c r="G20" s="25">
        <v>0</v>
      </c>
      <c r="H20" s="18">
        <v>0</v>
      </c>
      <c r="I20" s="280">
        <v>0</v>
      </c>
      <c r="J20" s="25">
        <v>0</v>
      </c>
      <c r="K20" s="18">
        <v>0</v>
      </c>
      <c r="L20" s="89">
        <v>0</v>
      </c>
      <c r="M20" s="25">
        <v>0</v>
      </c>
      <c r="N20" s="22">
        <v>0</v>
      </c>
      <c r="O20" s="24">
        <v>0</v>
      </c>
      <c r="P20" s="25">
        <v>0</v>
      </c>
      <c r="Q20" s="88">
        <v>0</v>
      </c>
      <c r="R20" s="280">
        <v>0</v>
      </c>
      <c r="S20" s="25">
        <v>0</v>
      </c>
      <c r="T20" s="18">
        <v>0</v>
      </c>
      <c r="U20" s="196">
        <v>0</v>
      </c>
      <c r="V20" s="196">
        <v>0</v>
      </c>
      <c r="W20" s="287">
        <v>0</v>
      </c>
      <c r="X20" s="24">
        <v>0</v>
      </c>
      <c r="Y20" s="25">
        <v>0</v>
      </c>
      <c r="Z20" s="88">
        <v>0</v>
      </c>
      <c r="AA20" s="280">
        <v>0</v>
      </c>
      <c r="AB20" s="25">
        <v>0</v>
      </c>
      <c r="AC20" s="22">
        <v>0</v>
      </c>
      <c r="AD20" s="90">
        <f t="shared" si="10"/>
        <v>0</v>
      </c>
      <c r="AE20" s="91">
        <f t="shared" si="0"/>
        <v>0</v>
      </c>
      <c r="AF20" s="92">
        <f t="shared" si="0"/>
        <v>0</v>
      </c>
      <c r="AG20" s="89">
        <f t="shared" si="1"/>
        <v>0</v>
      </c>
      <c r="AH20" s="16">
        <f t="shared" si="2"/>
        <v>0</v>
      </c>
      <c r="AI20" s="22">
        <f t="shared" si="3"/>
        <v>0</v>
      </c>
      <c r="AJ20" s="21">
        <f t="shared" si="4"/>
        <v>0</v>
      </c>
      <c r="AK20" s="16">
        <f t="shared" si="5"/>
        <v>0</v>
      </c>
      <c r="AL20" s="18">
        <f t="shared" si="6"/>
        <v>0</v>
      </c>
      <c r="AM20" s="89">
        <f t="shared" si="7"/>
        <v>0</v>
      </c>
      <c r="AN20" s="16">
        <f t="shared" si="8"/>
        <v>0</v>
      </c>
      <c r="AO20" s="18">
        <f t="shared" si="9"/>
        <v>0</v>
      </c>
    </row>
    <row r="21" spans="1:41" ht="17.100000000000001" customHeight="1" thickBot="1" x14ac:dyDescent="0.3">
      <c r="A21" s="396"/>
      <c r="B21" s="128" t="s">
        <v>9</v>
      </c>
      <c r="C21" s="129">
        <v>0</v>
      </c>
      <c r="D21" s="130">
        <v>0</v>
      </c>
      <c r="E21" s="130">
        <v>0</v>
      </c>
      <c r="F21" s="131">
        <v>0</v>
      </c>
      <c r="G21" s="130">
        <v>0</v>
      </c>
      <c r="H21" s="132">
        <v>0</v>
      </c>
      <c r="I21" s="283">
        <v>0</v>
      </c>
      <c r="J21" s="130">
        <v>0</v>
      </c>
      <c r="K21" s="132">
        <v>0</v>
      </c>
      <c r="L21" s="129">
        <v>0</v>
      </c>
      <c r="M21" s="130">
        <v>0</v>
      </c>
      <c r="N21" s="130">
        <v>0</v>
      </c>
      <c r="O21" s="133">
        <v>0</v>
      </c>
      <c r="P21" s="130">
        <v>0</v>
      </c>
      <c r="Q21" s="132">
        <v>0</v>
      </c>
      <c r="R21" s="283">
        <v>0</v>
      </c>
      <c r="S21" s="130">
        <v>0</v>
      </c>
      <c r="T21" s="132">
        <v>0</v>
      </c>
      <c r="U21" s="129">
        <v>0</v>
      </c>
      <c r="V21" s="129">
        <v>0</v>
      </c>
      <c r="W21" s="283">
        <v>0</v>
      </c>
      <c r="X21" s="133">
        <v>0</v>
      </c>
      <c r="Y21" s="130">
        <v>0</v>
      </c>
      <c r="Z21" s="132">
        <v>0</v>
      </c>
      <c r="AA21" s="283">
        <v>0</v>
      </c>
      <c r="AB21" s="130">
        <v>0</v>
      </c>
      <c r="AC21" s="130">
        <v>0</v>
      </c>
      <c r="AD21" s="134">
        <f t="shared" si="10"/>
        <v>0</v>
      </c>
      <c r="AE21" s="135">
        <f t="shared" si="0"/>
        <v>0</v>
      </c>
      <c r="AF21" s="136">
        <f t="shared" si="0"/>
        <v>0</v>
      </c>
      <c r="AG21" s="129">
        <f t="shared" si="1"/>
        <v>0</v>
      </c>
      <c r="AH21" s="137">
        <f t="shared" si="2"/>
        <v>0</v>
      </c>
      <c r="AI21" s="130">
        <f t="shared" si="3"/>
        <v>0</v>
      </c>
      <c r="AJ21" s="133">
        <f t="shared" si="4"/>
        <v>0</v>
      </c>
      <c r="AK21" s="137">
        <f t="shared" si="5"/>
        <v>0</v>
      </c>
      <c r="AL21" s="132">
        <f t="shared" si="6"/>
        <v>0</v>
      </c>
      <c r="AM21" s="129">
        <f t="shared" si="7"/>
        <v>0</v>
      </c>
      <c r="AN21" s="137">
        <f t="shared" si="8"/>
        <v>0</v>
      </c>
      <c r="AO21" s="132">
        <f t="shared" si="9"/>
        <v>0</v>
      </c>
    </row>
    <row r="22" spans="1:41" ht="17.100000000000001" customHeight="1" thickTop="1" thickBot="1" x14ac:dyDescent="0.3">
      <c r="A22" s="256" t="s">
        <v>87</v>
      </c>
      <c r="B22" s="246" t="s">
        <v>7</v>
      </c>
      <c r="C22" s="247">
        <v>0</v>
      </c>
      <c r="D22" s="248">
        <v>0</v>
      </c>
      <c r="E22" s="248">
        <v>0</v>
      </c>
      <c r="F22" s="249">
        <v>0</v>
      </c>
      <c r="G22" s="248">
        <v>0</v>
      </c>
      <c r="H22" s="250">
        <v>0</v>
      </c>
      <c r="I22" s="284">
        <v>0</v>
      </c>
      <c r="J22" s="248">
        <v>0</v>
      </c>
      <c r="K22" s="250">
        <v>0</v>
      </c>
      <c r="L22" s="247">
        <v>0</v>
      </c>
      <c r="M22" s="248">
        <v>0</v>
      </c>
      <c r="N22" s="248">
        <v>0</v>
      </c>
      <c r="O22" s="251">
        <v>0</v>
      </c>
      <c r="P22" s="248">
        <v>0</v>
      </c>
      <c r="Q22" s="250">
        <v>0</v>
      </c>
      <c r="R22" s="284">
        <v>0</v>
      </c>
      <c r="S22" s="248">
        <v>0</v>
      </c>
      <c r="T22" s="250">
        <v>0</v>
      </c>
      <c r="U22" s="247">
        <v>0</v>
      </c>
      <c r="V22" s="247">
        <v>0</v>
      </c>
      <c r="W22" s="284">
        <v>0</v>
      </c>
      <c r="X22" s="251">
        <v>0</v>
      </c>
      <c r="Y22" s="248">
        <v>0</v>
      </c>
      <c r="Z22" s="250">
        <v>0</v>
      </c>
      <c r="AA22" s="284">
        <v>0</v>
      </c>
      <c r="AB22" s="248">
        <v>0</v>
      </c>
      <c r="AC22" s="248">
        <v>0</v>
      </c>
      <c r="AD22" s="252">
        <f t="shared" si="10"/>
        <v>0</v>
      </c>
      <c r="AE22" s="253">
        <f t="shared" si="0"/>
        <v>0</v>
      </c>
      <c r="AF22" s="254">
        <f t="shared" si="0"/>
        <v>0</v>
      </c>
      <c r="AG22" s="247">
        <f t="shared" si="1"/>
        <v>0</v>
      </c>
      <c r="AH22" s="255">
        <f t="shared" si="2"/>
        <v>0</v>
      </c>
      <c r="AI22" s="248">
        <f t="shared" si="3"/>
        <v>0</v>
      </c>
      <c r="AJ22" s="251">
        <f t="shared" si="4"/>
        <v>0</v>
      </c>
      <c r="AK22" s="255">
        <f t="shared" si="5"/>
        <v>0</v>
      </c>
      <c r="AL22" s="250">
        <f t="shared" si="6"/>
        <v>0</v>
      </c>
      <c r="AM22" s="247">
        <f t="shared" si="7"/>
        <v>0</v>
      </c>
      <c r="AN22" s="255">
        <f t="shared" si="8"/>
        <v>0</v>
      </c>
      <c r="AO22" s="250">
        <f t="shared" si="9"/>
        <v>0</v>
      </c>
    </row>
    <row r="23" spans="1:41" ht="17.100000000000001" customHeight="1" thickTop="1" x14ac:dyDescent="0.25">
      <c r="A23" s="397" t="s">
        <v>92</v>
      </c>
      <c r="B23" s="138" t="s">
        <v>11</v>
      </c>
      <c r="C23" s="139">
        <v>0</v>
      </c>
      <c r="D23" s="140">
        <v>0</v>
      </c>
      <c r="E23" s="141">
        <v>0</v>
      </c>
      <c r="F23" s="142">
        <v>0</v>
      </c>
      <c r="G23" s="140">
        <v>0</v>
      </c>
      <c r="H23" s="143">
        <v>0</v>
      </c>
      <c r="I23" s="285">
        <v>0</v>
      </c>
      <c r="J23" s="140">
        <v>0</v>
      </c>
      <c r="K23" s="143">
        <v>0</v>
      </c>
      <c r="L23" s="139">
        <v>0</v>
      </c>
      <c r="M23" s="140">
        <v>0</v>
      </c>
      <c r="N23" s="141">
        <v>0</v>
      </c>
      <c r="O23" s="144">
        <v>0</v>
      </c>
      <c r="P23" s="140">
        <v>0</v>
      </c>
      <c r="Q23" s="145">
        <v>0</v>
      </c>
      <c r="R23" s="285">
        <v>0</v>
      </c>
      <c r="S23" s="140">
        <v>0</v>
      </c>
      <c r="T23" s="143">
        <v>0</v>
      </c>
      <c r="U23" s="203">
        <v>1</v>
      </c>
      <c r="V23" s="203">
        <v>0</v>
      </c>
      <c r="W23" s="289">
        <v>1</v>
      </c>
      <c r="X23" s="144">
        <v>0</v>
      </c>
      <c r="Y23" s="140">
        <v>0</v>
      </c>
      <c r="Z23" s="145">
        <v>0</v>
      </c>
      <c r="AA23" s="285">
        <v>0</v>
      </c>
      <c r="AB23" s="140">
        <v>0</v>
      </c>
      <c r="AC23" s="141">
        <v>0</v>
      </c>
      <c r="AD23" s="146">
        <f t="shared" si="10"/>
        <v>1</v>
      </c>
      <c r="AE23" s="147">
        <f t="shared" si="0"/>
        <v>0</v>
      </c>
      <c r="AF23" s="148">
        <f t="shared" si="0"/>
        <v>1</v>
      </c>
      <c r="AG23" s="139">
        <f t="shared" si="1"/>
        <v>1</v>
      </c>
      <c r="AH23" s="149">
        <f t="shared" si="2"/>
        <v>0</v>
      </c>
      <c r="AI23" s="141">
        <f t="shared" si="3"/>
        <v>1</v>
      </c>
      <c r="AJ23" s="150">
        <f t="shared" si="4"/>
        <v>0</v>
      </c>
      <c r="AK23" s="149">
        <f t="shared" si="5"/>
        <v>0</v>
      </c>
      <c r="AL23" s="143">
        <f t="shared" si="6"/>
        <v>0</v>
      </c>
      <c r="AM23" s="139">
        <f t="shared" si="7"/>
        <v>0</v>
      </c>
      <c r="AN23" s="149">
        <f t="shared" si="8"/>
        <v>0</v>
      </c>
      <c r="AO23" s="143">
        <f t="shared" si="9"/>
        <v>0</v>
      </c>
    </row>
    <row r="24" spans="1:41" ht="17.100000000000001" customHeight="1" x14ac:dyDescent="0.25">
      <c r="A24" s="395"/>
      <c r="B24" s="121" t="s">
        <v>12</v>
      </c>
      <c r="C24" s="89">
        <v>0</v>
      </c>
      <c r="D24" s="25">
        <v>0</v>
      </c>
      <c r="E24" s="22">
        <v>0</v>
      </c>
      <c r="F24" s="87">
        <v>0</v>
      </c>
      <c r="G24" s="25">
        <v>0</v>
      </c>
      <c r="H24" s="18">
        <v>0</v>
      </c>
      <c r="I24" s="280">
        <v>0</v>
      </c>
      <c r="J24" s="25">
        <v>0</v>
      </c>
      <c r="K24" s="18">
        <v>0</v>
      </c>
      <c r="L24" s="89">
        <v>0</v>
      </c>
      <c r="M24" s="25">
        <v>0</v>
      </c>
      <c r="N24" s="22">
        <v>0</v>
      </c>
      <c r="O24" s="24">
        <v>0</v>
      </c>
      <c r="P24" s="25">
        <v>0</v>
      </c>
      <c r="Q24" s="88">
        <v>0</v>
      </c>
      <c r="R24" s="280">
        <v>0</v>
      </c>
      <c r="S24" s="25">
        <v>0</v>
      </c>
      <c r="T24" s="18">
        <v>0</v>
      </c>
      <c r="U24" s="196">
        <v>1</v>
      </c>
      <c r="V24" s="196">
        <v>0</v>
      </c>
      <c r="W24" s="287">
        <v>1</v>
      </c>
      <c r="X24" s="24">
        <v>0</v>
      </c>
      <c r="Y24" s="25">
        <v>0</v>
      </c>
      <c r="Z24" s="88">
        <v>0</v>
      </c>
      <c r="AA24" s="280">
        <v>0</v>
      </c>
      <c r="AB24" s="25">
        <v>0</v>
      </c>
      <c r="AC24" s="22">
        <v>0</v>
      </c>
      <c r="AD24" s="90">
        <f t="shared" si="10"/>
        <v>1</v>
      </c>
      <c r="AE24" s="91">
        <f t="shared" si="0"/>
        <v>0</v>
      </c>
      <c r="AF24" s="92">
        <f t="shared" si="0"/>
        <v>1</v>
      </c>
      <c r="AG24" s="89">
        <f t="shared" si="1"/>
        <v>1</v>
      </c>
      <c r="AH24" s="16">
        <f t="shared" si="2"/>
        <v>0</v>
      </c>
      <c r="AI24" s="22">
        <f t="shared" si="3"/>
        <v>1</v>
      </c>
      <c r="AJ24" s="21">
        <f t="shared" si="4"/>
        <v>0</v>
      </c>
      <c r="AK24" s="16">
        <f t="shared" si="5"/>
        <v>0</v>
      </c>
      <c r="AL24" s="18">
        <f t="shared" si="6"/>
        <v>0</v>
      </c>
      <c r="AM24" s="89">
        <f t="shared" si="7"/>
        <v>0</v>
      </c>
      <c r="AN24" s="16">
        <f t="shared" si="8"/>
        <v>0</v>
      </c>
      <c r="AO24" s="18">
        <f t="shared" si="9"/>
        <v>0</v>
      </c>
    </row>
    <row r="25" spans="1:41" ht="17.100000000000001" customHeight="1" thickBot="1" x14ac:dyDescent="0.3">
      <c r="A25" s="396"/>
      <c r="B25" s="128" t="s">
        <v>13</v>
      </c>
      <c r="C25" s="129">
        <v>0</v>
      </c>
      <c r="D25" s="130">
        <v>0</v>
      </c>
      <c r="E25" s="130">
        <v>0</v>
      </c>
      <c r="F25" s="131">
        <v>0</v>
      </c>
      <c r="G25" s="130">
        <v>0</v>
      </c>
      <c r="H25" s="132">
        <v>0</v>
      </c>
      <c r="I25" s="283">
        <v>0</v>
      </c>
      <c r="J25" s="130">
        <v>0</v>
      </c>
      <c r="K25" s="132">
        <v>0</v>
      </c>
      <c r="L25" s="129">
        <v>0</v>
      </c>
      <c r="M25" s="130">
        <v>0</v>
      </c>
      <c r="N25" s="130">
        <v>0</v>
      </c>
      <c r="O25" s="133">
        <v>0</v>
      </c>
      <c r="P25" s="130">
        <v>0</v>
      </c>
      <c r="Q25" s="132">
        <v>0</v>
      </c>
      <c r="R25" s="283">
        <v>0</v>
      </c>
      <c r="S25" s="130">
        <v>0</v>
      </c>
      <c r="T25" s="132">
        <v>0</v>
      </c>
      <c r="U25" s="129">
        <v>0</v>
      </c>
      <c r="V25" s="129">
        <v>0</v>
      </c>
      <c r="W25" s="283">
        <v>0</v>
      </c>
      <c r="X25" s="133">
        <v>0</v>
      </c>
      <c r="Y25" s="130">
        <v>0</v>
      </c>
      <c r="Z25" s="132">
        <v>0</v>
      </c>
      <c r="AA25" s="283">
        <v>0</v>
      </c>
      <c r="AB25" s="130">
        <v>0</v>
      </c>
      <c r="AC25" s="130">
        <v>0</v>
      </c>
      <c r="AD25" s="134">
        <f t="shared" si="10"/>
        <v>0</v>
      </c>
      <c r="AE25" s="135">
        <f t="shared" si="0"/>
        <v>0</v>
      </c>
      <c r="AF25" s="136">
        <f t="shared" si="0"/>
        <v>0</v>
      </c>
      <c r="AG25" s="129">
        <f t="shared" si="1"/>
        <v>0</v>
      </c>
      <c r="AH25" s="137">
        <f t="shared" si="2"/>
        <v>0</v>
      </c>
      <c r="AI25" s="130">
        <f t="shared" si="3"/>
        <v>0</v>
      </c>
      <c r="AJ25" s="133">
        <f t="shared" si="4"/>
        <v>0</v>
      </c>
      <c r="AK25" s="137">
        <f t="shared" si="5"/>
        <v>0</v>
      </c>
      <c r="AL25" s="132">
        <f t="shared" si="6"/>
        <v>0</v>
      </c>
      <c r="AM25" s="129">
        <f t="shared" si="7"/>
        <v>0</v>
      </c>
      <c r="AN25" s="137">
        <f t="shared" si="8"/>
        <v>0</v>
      </c>
      <c r="AO25" s="132">
        <f t="shared" si="9"/>
        <v>0</v>
      </c>
    </row>
    <row r="26" spans="1:41" ht="17.100000000000001" customHeight="1" thickTop="1" x14ac:dyDescent="0.25">
      <c r="A26" s="397" t="s">
        <v>74</v>
      </c>
      <c r="B26" s="151" t="s">
        <v>30</v>
      </c>
      <c r="C26" s="139">
        <v>0</v>
      </c>
      <c r="D26" s="140">
        <v>0</v>
      </c>
      <c r="E26" s="141">
        <v>0</v>
      </c>
      <c r="F26" s="142">
        <v>0</v>
      </c>
      <c r="G26" s="140">
        <v>0</v>
      </c>
      <c r="H26" s="143">
        <v>0</v>
      </c>
      <c r="I26" s="285">
        <v>0</v>
      </c>
      <c r="J26" s="140">
        <v>0</v>
      </c>
      <c r="K26" s="143">
        <v>0</v>
      </c>
      <c r="L26" s="139">
        <v>0</v>
      </c>
      <c r="M26" s="140">
        <v>0</v>
      </c>
      <c r="N26" s="141">
        <v>0</v>
      </c>
      <c r="O26" s="144">
        <v>0</v>
      </c>
      <c r="P26" s="140">
        <v>0</v>
      </c>
      <c r="Q26" s="145">
        <v>0</v>
      </c>
      <c r="R26" s="285">
        <v>0</v>
      </c>
      <c r="S26" s="140">
        <v>0</v>
      </c>
      <c r="T26" s="143">
        <v>0</v>
      </c>
      <c r="U26" s="203">
        <v>0</v>
      </c>
      <c r="V26" s="203">
        <v>0</v>
      </c>
      <c r="W26" s="289">
        <v>0</v>
      </c>
      <c r="X26" s="144">
        <v>0</v>
      </c>
      <c r="Y26" s="140">
        <v>0</v>
      </c>
      <c r="Z26" s="145">
        <v>0</v>
      </c>
      <c r="AA26" s="285">
        <v>0</v>
      </c>
      <c r="AB26" s="140">
        <v>0</v>
      </c>
      <c r="AC26" s="141">
        <v>0</v>
      </c>
      <c r="AD26" s="146">
        <f t="shared" si="10"/>
        <v>0</v>
      </c>
      <c r="AE26" s="147">
        <f t="shared" si="0"/>
        <v>0</v>
      </c>
      <c r="AF26" s="148">
        <f t="shared" si="0"/>
        <v>0</v>
      </c>
      <c r="AG26" s="139">
        <f t="shared" si="1"/>
        <v>0</v>
      </c>
      <c r="AH26" s="149">
        <f t="shared" si="2"/>
        <v>0</v>
      </c>
      <c r="AI26" s="141">
        <f t="shared" si="3"/>
        <v>0</v>
      </c>
      <c r="AJ26" s="150">
        <f t="shared" si="4"/>
        <v>0</v>
      </c>
      <c r="AK26" s="149">
        <f t="shared" si="5"/>
        <v>0</v>
      </c>
      <c r="AL26" s="143">
        <f t="shared" si="6"/>
        <v>0</v>
      </c>
      <c r="AM26" s="139">
        <f t="shared" si="7"/>
        <v>0</v>
      </c>
      <c r="AN26" s="149">
        <f t="shared" si="8"/>
        <v>0</v>
      </c>
      <c r="AO26" s="143">
        <f t="shared" si="9"/>
        <v>0</v>
      </c>
    </row>
    <row r="27" spans="1:41" ht="16.5" customHeight="1" thickBot="1" x14ac:dyDescent="0.3">
      <c r="A27" s="396"/>
      <c r="B27" s="128" t="s">
        <v>14</v>
      </c>
      <c r="C27" s="129">
        <v>0</v>
      </c>
      <c r="D27" s="130">
        <v>0</v>
      </c>
      <c r="E27" s="130">
        <v>0</v>
      </c>
      <c r="F27" s="131">
        <v>0</v>
      </c>
      <c r="G27" s="130">
        <v>0</v>
      </c>
      <c r="H27" s="132">
        <v>0</v>
      </c>
      <c r="I27" s="283">
        <v>0</v>
      </c>
      <c r="J27" s="130">
        <v>0</v>
      </c>
      <c r="K27" s="132">
        <v>0</v>
      </c>
      <c r="L27" s="129">
        <v>0</v>
      </c>
      <c r="M27" s="130">
        <v>0</v>
      </c>
      <c r="N27" s="130">
        <v>0</v>
      </c>
      <c r="O27" s="133">
        <v>0</v>
      </c>
      <c r="P27" s="130">
        <v>0</v>
      </c>
      <c r="Q27" s="132">
        <v>0</v>
      </c>
      <c r="R27" s="283">
        <v>0</v>
      </c>
      <c r="S27" s="130">
        <v>0</v>
      </c>
      <c r="T27" s="132">
        <v>0</v>
      </c>
      <c r="U27" s="129">
        <v>0</v>
      </c>
      <c r="V27" s="129">
        <v>0</v>
      </c>
      <c r="W27" s="283">
        <v>0</v>
      </c>
      <c r="X27" s="133">
        <v>0</v>
      </c>
      <c r="Y27" s="130">
        <v>0</v>
      </c>
      <c r="Z27" s="132">
        <v>0</v>
      </c>
      <c r="AA27" s="283">
        <v>0</v>
      </c>
      <c r="AB27" s="130">
        <v>0</v>
      </c>
      <c r="AC27" s="130">
        <v>0</v>
      </c>
      <c r="AD27" s="134">
        <f t="shared" si="10"/>
        <v>0</v>
      </c>
      <c r="AE27" s="135">
        <f t="shared" si="0"/>
        <v>0</v>
      </c>
      <c r="AF27" s="136">
        <f t="shared" si="0"/>
        <v>0</v>
      </c>
      <c r="AG27" s="129">
        <f t="shared" si="1"/>
        <v>0</v>
      </c>
      <c r="AH27" s="137">
        <f t="shared" si="2"/>
        <v>0</v>
      </c>
      <c r="AI27" s="130">
        <f t="shared" si="3"/>
        <v>0</v>
      </c>
      <c r="AJ27" s="133">
        <f t="shared" si="4"/>
        <v>0</v>
      </c>
      <c r="AK27" s="137">
        <f t="shared" si="5"/>
        <v>0</v>
      </c>
      <c r="AL27" s="132">
        <f t="shared" si="6"/>
        <v>0</v>
      </c>
      <c r="AM27" s="129">
        <f t="shared" si="7"/>
        <v>0</v>
      </c>
      <c r="AN27" s="137">
        <f t="shared" si="8"/>
        <v>0</v>
      </c>
      <c r="AO27" s="132">
        <f t="shared" si="9"/>
        <v>0</v>
      </c>
    </row>
    <row r="28" spans="1:41" ht="17.100000000000001" customHeight="1" thickTop="1" thickBot="1" x14ac:dyDescent="0.3">
      <c r="A28" s="228" t="s">
        <v>75</v>
      </c>
      <c r="B28" s="151" t="s">
        <v>18</v>
      </c>
      <c r="C28" s="139">
        <v>0</v>
      </c>
      <c r="D28" s="140">
        <v>0</v>
      </c>
      <c r="E28" s="141">
        <v>0</v>
      </c>
      <c r="F28" s="142">
        <v>0</v>
      </c>
      <c r="G28" s="140">
        <v>0</v>
      </c>
      <c r="H28" s="143">
        <v>0</v>
      </c>
      <c r="I28" s="285">
        <v>0</v>
      </c>
      <c r="J28" s="140">
        <v>0</v>
      </c>
      <c r="K28" s="143">
        <v>0</v>
      </c>
      <c r="L28" s="139">
        <v>0</v>
      </c>
      <c r="M28" s="140">
        <v>0</v>
      </c>
      <c r="N28" s="141">
        <v>0</v>
      </c>
      <c r="O28" s="144">
        <v>0</v>
      </c>
      <c r="P28" s="140">
        <v>0</v>
      </c>
      <c r="Q28" s="145">
        <v>0</v>
      </c>
      <c r="R28" s="285">
        <v>0</v>
      </c>
      <c r="S28" s="140">
        <v>0</v>
      </c>
      <c r="T28" s="143">
        <v>0</v>
      </c>
      <c r="U28" s="203">
        <v>0</v>
      </c>
      <c r="V28" s="203">
        <v>0</v>
      </c>
      <c r="W28" s="289">
        <v>0</v>
      </c>
      <c r="X28" s="144">
        <v>0</v>
      </c>
      <c r="Y28" s="140">
        <v>0</v>
      </c>
      <c r="Z28" s="145">
        <v>0</v>
      </c>
      <c r="AA28" s="285">
        <v>0</v>
      </c>
      <c r="AB28" s="140">
        <v>0</v>
      </c>
      <c r="AC28" s="141">
        <v>0</v>
      </c>
      <c r="AD28" s="146">
        <f t="shared" si="10"/>
        <v>0</v>
      </c>
      <c r="AE28" s="147">
        <f t="shared" si="0"/>
        <v>0</v>
      </c>
      <c r="AF28" s="148">
        <f t="shared" si="0"/>
        <v>0</v>
      </c>
      <c r="AG28" s="139">
        <f t="shared" si="1"/>
        <v>0</v>
      </c>
      <c r="AH28" s="149">
        <f t="shared" si="2"/>
        <v>0</v>
      </c>
      <c r="AI28" s="141">
        <f t="shared" si="3"/>
        <v>0</v>
      </c>
      <c r="AJ28" s="150">
        <f t="shared" si="4"/>
        <v>0</v>
      </c>
      <c r="AK28" s="149">
        <f t="shared" si="5"/>
        <v>0</v>
      </c>
      <c r="AL28" s="143">
        <f t="shared" si="6"/>
        <v>0</v>
      </c>
      <c r="AM28" s="139">
        <f t="shared" si="7"/>
        <v>0</v>
      </c>
      <c r="AN28" s="149">
        <f t="shared" si="8"/>
        <v>0</v>
      </c>
      <c r="AO28" s="143">
        <f t="shared" si="9"/>
        <v>0</v>
      </c>
    </row>
    <row r="29" spans="1:41" ht="17.100000000000001" customHeight="1" thickTop="1" thickBot="1" x14ac:dyDescent="0.3">
      <c r="A29" s="161" t="s">
        <v>76</v>
      </c>
      <c r="B29" s="165" t="s">
        <v>19</v>
      </c>
      <c r="C29" s="166">
        <v>0</v>
      </c>
      <c r="D29" s="167">
        <v>0</v>
      </c>
      <c r="E29" s="167">
        <v>0</v>
      </c>
      <c r="F29" s="168">
        <v>0</v>
      </c>
      <c r="G29" s="167">
        <v>0</v>
      </c>
      <c r="H29" s="169">
        <v>0</v>
      </c>
      <c r="I29" s="286">
        <v>0</v>
      </c>
      <c r="J29" s="167">
        <v>0</v>
      </c>
      <c r="K29" s="169">
        <v>0</v>
      </c>
      <c r="L29" s="166">
        <v>0</v>
      </c>
      <c r="M29" s="167">
        <v>0</v>
      </c>
      <c r="N29" s="167">
        <v>0</v>
      </c>
      <c r="O29" s="170">
        <v>0</v>
      </c>
      <c r="P29" s="167">
        <v>0</v>
      </c>
      <c r="Q29" s="169">
        <v>0</v>
      </c>
      <c r="R29" s="286">
        <v>0</v>
      </c>
      <c r="S29" s="167">
        <v>0</v>
      </c>
      <c r="T29" s="169">
        <v>0</v>
      </c>
      <c r="U29" s="166">
        <v>0</v>
      </c>
      <c r="V29" s="166">
        <v>0</v>
      </c>
      <c r="W29" s="286">
        <v>0</v>
      </c>
      <c r="X29" s="170">
        <v>0</v>
      </c>
      <c r="Y29" s="167">
        <v>0</v>
      </c>
      <c r="Z29" s="169">
        <v>0</v>
      </c>
      <c r="AA29" s="286">
        <v>0</v>
      </c>
      <c r="AB29" s="167">
        <v>0</v>
      </c>
      <c r="AC29" s="167">
        <v>0</v>
      </c>
      <c r="AD29" s="171">
        <f t="shared" si="10"/>
        <v>0</v>
      </c>
      <c r="AE29" s="172">
        <f t="shared" ref="AE29:AE32" si="11">SUM(D29+G29+J29+M29+P29+S29+V29+Y29+AB29)</f>
        <v>0</v>
      </c>
      <c r="AF29" s="173">
        <f t="shared" ref="AF29:AF32" si="12">SUM(E29+H29+K29+N29+Q29+T29+W29+Z29+AC29)</f>
        <v>0</v>
      </c>
      <c r="AG29" s="166">
        <f t="shared" si="1"/>
        <v>0</v>
      </c>
      <c r="AH29" s="174">
        <f t="shared" si="2"/>
        <v>0</v>
      </c>
      <c r="AI29" s="167">
        <f t="shared" si="3"/>
        <v>0</v>
      </c>
      <c r="AJ29" s="170">
        <f t="shared" si="4"/>
        <v>0</v>
      </c>
      <c r="AK29" s="174">
        <f t="shared" si="5"/>
        <v>0</v>
      </c>
      <c r="AL29" s="169">
        <f t="shared" si="6"/>
        <v>0</v>
      </c>
      <c r="AM29" s="166">
        <f t="shared" si="7"/>
        <v>0</v>
      </c>
      <c r="AN29" s="174">
        <f t="shared" si="8"/>
        <v>0</v>
      </c>
      <c r="AO29" s="169">
        <f t="shared" si="9"/>
        <v>0</v>
      </c>
    </row>
    <row r="30" spans="1:41" ht="17.100000000000001" customHeight="1" thickTop="1" x14ac:dyDescent="0.25">
      <c r="A30" s="395" t="s">
        <v>93</v>
      </c>
      <c r="B30" s="138" t="s">
        <v>15</v>
      </c>
      <c r="C30" s="139">
        <v>0</v>
      </c>
      <c r="D30" s="140">
        <v>0</v>
      </c>
      <c r="E30" s="141">
        <v>0</v>
      </c>
      <c r="F30" s="142">
        <v>0</v>
      </c>
      <c r="G30" s="140">
        <v>0</v>
      </c>
      <c r="H30" s="143">
        <v>0</v>
      </c>
      <c r="I30" s="285">
        <v>1</v>
      </c>
      <c r="J30" s="140">
        <v>0</v>
      </c>
      <c r="K30" s="143">
        <v>1</v>
      </c>
      <c r="L30" s="203">
        <v>2</v>
      </c>
      <c r="M30" s="140">
        <v>0</v>
      </c>
      <c r="N30" s="140">
        <v>2</v>
      </c>
      <c r="O30" s="144">
        <v>0</v>
      </c>
      <c r="P30" s="140">
        <v>0</v>
      </c>
      <c r="Q30" s="145">
        <v>0</v>
      </c>
      <c r="R30" s="285">
        <v>1</v>
      </c>
      <c r="S30" s="140">
        <v>0</v>
      </c>
      <c r="T30" s="143">
        <v>1</v>
      </c>
      <c r="U30" s="203">
        <v>9</v>
      </c>
      <c r="V30" s="203">
        <v>0</v>
      </c>
      <c r="W30" s="289">
        <v>9</v>
      </c>
      <c r="X30" s="144">
        <v>0</v>
      </c>
      <c r="Y30" s="140">
        <v>0</v>
      </c>
      <c r="Z30" s="145">
        <v>0</v>
      </c>
      <c r="AA30" s="285">
        <v>0</v>
      </c>
      <c r="AB30" s="140">
        <v>0</v>
      </c>
      <c r="AC30" s="141">
        <v>0</v>
      </c>
      <c r="AD30" s="146">
        <f>SUM(C30+F30+I30+L30+O30+R30+U30+X30+AA30)</f>
        <v>13</v>
      </c>
      <c r="AE30" s="147">
        <f t="shared" si="11"/>
        <v>0</v>
      </c>
      <c r="AF30" s="148">
        <f t="shared" si="12"/>
        <v>13</v>
      </c>
      <c r="AG30" s="139">
        <f t="shared" si="1"/>
        <v>11</v>
      </c>
      <c r="AH30" s="149">
        <f t="shared" si="2"/>
        <v>0</v>
      </c>
      <c r="AI30" s="141">
        <f t="shared" si="3"/>
        <v>11</v>
      </c>
      <c r="AJ30" s="150">
        <f t="shared" si="4"/>
        <v>0</v>
      </c>
      <c r="AK30" s="149">
        <f t="shared" si="5"/>
        <v>0</v>
      </c>
      <c r="AL30" s="143">
        <f t="shared" si="6"/>
        <v>0</v>
      </c>
      <c r="AM30" s="139">
        <f t="shared" si="7"/>
        <v>2</v>
      </c>
      <c r="AN30" s="149">
        <f t="shared" si="8"/>
        <v>0</v>
      </c>
      <c r="AO30" s="143">
        <f t="shared" si="9"/>
        <v>2</v>
      </c>
    </row>
    <row r="31" spans="1:41" ht="17.100000000000001" customHeight="1" x14ac:dyDescent="0.25">
      <c r="A31" s="395"/>
      <c r="B31" s="122" t="s">
        <v>16</v>
      </c>
      <c r="C31" s="89">
        <v>0</v>
      </c>
      <c r="D31" s="25">
        <v>0</v>
      </c>
      <c r="E31" s="22">
        <v>0</v>
      </c>
      <c r="F31" s="87">
        <v>0</v>
      </c>
      <c r="G31" s="25">
        <v>0</v>
      </c>
      <c r="H31" s="18">
        <v>0</v>
      </c>
      <c r="I31" s="280">
        <v>0</v>
      </c>
      <c r="J31" s="25">
        <v>0</v>
      </c>
      <c r="K31" s="18">
        <v>0</v>
      </c>
      <c r="L31" s="89">
        <v>0</v>
      </c>
      <c r="M31" s="25">
        <v>0</v>
      </c>
      <c r="N31" s="22">
        <v>0</v>
      </c>
      <c r="O31" s="24">
        <v>0</v>
      </c>
      <c r="P31" s="25">
        <v>0</v>
      </c>
      <c r="Q31" s="88">
        <v>0</v>
      </c>
      <c r="R31" s="280">
        <v>0</v>
      </c>
      <c r="S31" s="25">
        <v>0</v>
      </c>
      <c r="T31" s="18">
        <v>0</v>
      </c>
      <c r="U31" s="196">
        <v>0</v>
      </c>
      <c r="V31" s="196">
        <v>0</v>
      </c>
      <c r="W31" s="287">
        <v>0</v>
      </c>
      <c r="X31" s="24">
        <v>0</v>
      </c>
      <c r="Y31" s="25">
        <v>0</v>
      </c>
      <c r="Z31" s="88">
        <v>0</v>
      </c>
      <c r="AA31" s="280">
        <v>0</v>
      </c>
      <c r="AB31" s="25">
        <v>0</v>
      </c>
      <c r="AC31" s="22">
        <v>0</v>
      </c>
      <c r="AD31" s="90">
        <f t="shared" si="10"/>
        <v>0</v>
      </c>
      <c r="AE31" s="91">
        <f t="shared" si="11"/>
        <v>0</v>
      </c>
      <c r="AF31" s="92">
        <f t="shared" si="12"/>
        <v>0</v>
      </c>
      <c r="AG31" s="89">
        <f t="shared" si="1"/>
        <v>0</v>
      </c>
      <c r="AH31" s="16">
        <f t="shared" si="2"/>
        <v>0</v>
      </c>
      <c r="AI31" s="22">
        <f t="shared" si="3"/>
        <v>0</v>
      </c>
      <c r="AJ31" s="21">
        <f t="shared" si="4"/>
        <v>0</v>
      </c>
      <c r="AK31" s="16">
        <f t="shared" si="5"/>
        <v>0</v>
      </c>
      <c r="AL31" s="18">
        <f t="shared" si="6"/>
        <v>0</v>
      </c>
      <c r="AM31" s="89">
        <f t="shared" si="7"/>
        <v>0</v>
      </c>
      <c r="AN31" s="16">
        <f t="shared" si="8"/>
        <v>0</v>
      </c>
      <c r="AO31" s="18">
        <f t="shared" si="9"/>
        <v>0</v>
      </c>
    </row>
    <row r="32" spans="1:41" ht="17.100000000000001" customHeight="1" thickBot="1" x14ac:dyDescent="0.3">
      <c r="A32" s="398"/>
      <c r="B32" s="123" t="s">
        <v>17</v>
      </c>
      <c r="C32" s="196">
        <v>0</v>
      </c>
      <c r="D32" s="25">
        <v>0</v>
      </c>
      <c r="E32" s="25">
        <v>0</v>
      </c>
      <c r="F32" s="24">
        <v>0</v>
      </c>
      <c r="G32" s="25">
        <v>0</v>
      </c>
      <c r="H32" s="88">
        <v>0</v>
      </c>
      <c r="I32" s="287">
        <v>0</v>
      </c>
      <c r="J32" s="25">
        <v>0</v>
      </c>
      <c r="K32" s="88">
        <v>0</v>
      </c>
      <c r="L32" s="196">
        <v>0</v>
      </c>
      <c r="M32" s="25">
        <v>0</v>
      </c>
      <c r="N32" s="25">
        <v>0</v>
      </c>
      <c r="O32" s="24">
        <v>0</v>
      </c>
      <c r="P32" s="25">
        <v>0</v>
      </c>
      <c r="Q32" s="88">
        <v>0</v>
      </c>
      <c r="R32" s="287">
        <v>0</v>
      </c>
      <c r="S32" s="25">
        <v>0</v>
      </c>
      <c r="T32" s="88">
        <v>0</v>
      </c>
      <c r="U32" s="196">
        <v>0</v>
      </c>
      <c r="V32" s="196">
        <v>0</v>
      </c>
      <c r="W32" s="287">
        <v>0</v>
      </c>
      <c r="X32" s="24">
        <v>0</v>
      </c>
      <c r="Y32" s="25">
        <v>0</v>
      </c>
      <c r="Z32" s="88">
        <v>0</v>
      </c>
      <c r="AA32" s="287">
        <v>0</v>
      </c>
      <c r="AB32" s="25">
        <v>0</v>
      </c>
      <c r="AC32" s="25">
        <v>0</v>
      </c>
      <c r="AD32" s="95">
        <f>SUM(C32+F32+I32+L32+O32+R32+U32+X32+AA32)</f>
        <v>0</v>
      </c>
      <c r="AE32" s="96">
        <f t="shared" si="11"/>
        <v>0</v>
      </c>
      <c r="AF32" s="97">
        <f t="shared" si="12"/>
        <v>0</v>
      </c>
      <c r="AG32" s="196">
        <f t="shared" si="1"/>
        <v>0</v>
      </c>
      <c r="AH32" s="202">
        <f t="shared" si="2"/>
        <v>0</v>
      </c>
      <c r="AI32" s="25">
        <f t="shared" si="3"/>
        <v>0</v>
      </c>
      <c r="AJ32" s="24">
        <f t="shared" si="4"/>
        <v>0</v>
      </c>
      <c r="AK32" s="202">
        <f t="shared" si="5"/>
        <v>0</v>
      </c>
      <c r="AL32" s="88">
        <f t="shared" si="6"/>
        <v>0</v>
      </c>
      <c r="AM32" s="196">
        <f t="shared" si="7"/>
        <v>0</v>
      </c>
      <c r="AN32" s="202">
        <f t="shared" si="8"/>
        <v>0</v>
      </c>
      <c r="AO32" s="88">
        <f t="shared" si="9"/>
        <v>0</v>
      </c>
    </row>
    <row r="33" spans="1:41" ht="17.100000000000001" customHeight="1" x14ac:dyDescent="0.25">
      <c r="A33" s="399" t="s">
        <v>94</v>
      </c>
      <c r="B33" s="207" t="s">
        <v>85</v>
      </c>
      <c r="C33" s="86">
        <v>0</v>
      </c>
      <c r="D33" s="77">
        <v>0</v>
      </c>
      <c r="E33" s="77">
        <v>0</v>
      </c>
      <c r="F33" s="78">
        <v>0</v>
      </c>
      <c r="G33" s="77">
        <v>0</v>
      </c>
      <c r="H33" s="79">
        <v>0</v>
      </c>
      <c r="I33" s="279">
        <v>0</v>
      </c>
      <c r="J33" s="77">
        <v>0</v>
      </c>
      <c r="K33" s="79">
        <v>0</v>
      </c>
      <c r="L33" s="86">
        <v>0</v>
      </c>
      <c r="M33" s="77">
        <v>0</v>
      </c>
      <c r="N33" s="77">
        <v>0</v>
      </c>
      <c r="O33" s="78">
        <v>0</v>
      </c>
      <c r="P33" s="77">
        <v>0</v>
      </c>
      <c r="Q33" s="79">
        <v>0</v>
      </c>
      <c r="R33" s="279">
        <v>0</v>
      </c>
      <c r="S33" s="77">
        <v>0</v>
      </c>
      <c r="T33" s="79">
        <v>0</v>
      </c>
      <c r="U33" s="86">
        <v>0</v>
      </c>
      <c r="V33" s="77">
        <v>0</v>
      </c>
      <c r="W33" s="77">
        <v>0</v>
      </c>
      <c r="X33" s="78">
        <v>0</v>
      </c>
      <c r="Y33" s="77">
        <v>0</v>
      </c>
      <c r="Z33" s="79">
        <v>0</v>
      </c>
      <c r="AA33" s="279">
        <v>0</v>
      </c>
      <c r="AB33" s="77">
        <v>0</v>
      </c>
      <c r="AC33" s="79">
        <v>0</v>
      </c>
      <c r="AD33" s="218">
        <f t="shared" ref="AD33:AD35" si="13">SUM(C33+F33+I33+L33+O33+R33+U33+X33+AA33)</f>
        <v>0</v>
      </c>
      <c r="AE33" s="222">
        <f t="shared" ref="AE33:AE35" si="14">SUM(D33+G33+J33+M33+P33+S33+V33+Y33+AB33)</f>
        <v>0</v>
      </c>
      <c r="AF33" s="219">
        <f t="shared" ref="AF33:AF35" si="15">SUM(E33+H33+K33+N33+Q33+T33+W33+Z33+AC33)</f>
        <v>0</v>
      </c>
      <c r="AG33" s="83">
        <v>0</v>
      </c>
      <c r="AH33" s="85">
        <v>0</v>
      </c>
      <c r="AI33" s="77">
        <v>0</v>
      </c>
      <c r="AJ33" s="86">
        <v>0</v>
      </c>
      <c r="AK33" s="85">
        <v>0</v>
      </c>
      <c r="AL33" s="79">
        <v>0</v>
      </c>
      <c r="AM33" s="83">
        <v>0</v>
      </c>
      <c r="AN33" s="85">
        <v>0</v>
      </c>
      <c r="AO33" s="79">
        <v>0</v>
      </c>
    </row>
    <row r="34" spans="1:41" ht="15" customHeight="1" x14ac:dyDescent="0.25">
      <c r="A34" s="400"/>
      <c r="B34" s="220" t="s">
        <v>83</v>
      </c>
      <c r="C34" s="82">
        <v>0</v>
      </c>
      <c r="D34" s="81">
        <v>0</v>
      </c>
      <c r="E34" s="81">
        <v>0</v>
      </c>
      <c r="F34" s="124">
        <v>0</v>
      </c>
      <c r="G34" s="81">
        <v>0</v>
      </c>
      <c r="H34" s="17">
        <v>0</v>
      </c>
      <c r="I34" s="281">
        <v>0</v>
      </c>
      <c r="J34" s="81">
        <v>0</v>
      </c>
      <c r="K34" s="17">
        <v>0</v>
      </c>
      <c r="L34" s="80">
        <v>0</v>
      </c>
      <c r="M34" s="81">
        <v>0</v>
      </c>
      <c r="N34" s="81">
        <v>0</v>
      </c>
      <c r="O34" s="82">
        <v>0</v>
      </c>
      <c r="P34" s="81">
        <v>0</v>
      </c>
      <c r="Q34" s="17">
        <v>0</v>
      </c>
      <c r="R34" s="281">
        <v>0</v>
      </c>
      <c r="S34" s="81">
        <v>0</v>
      </c>
      <c r="T34" s="17">
        <v>0</v>
      </c>
      <c r="U34" s="80">
        <v>2</v>
      </c>
      <c r="V34" s="80">
        <v>0</v>
      </c>
      <c r="W34" s="281">
        <v>2</v>
      </c>
      <c r="X34" s="82">
        <v>0</v>
      </c>
      <c r="Y34" s="81">
        <v>0</v>
      </c>
      <c r="Z34" s="17">
        <v>0</v>
      </c>
      <c r="AA34" s="80">
        <v>0</v>
      </c>
      <c r="AB34" s="81">
        <v>0</v>
      </c>
      <c r="AC34" s="17">
        <v>0</v>
      </c>
      <c r="AD34" s="199">
        <f t="shared" si="13"/>
        <v>2</v>
      </c>
      <c r="AE34" s="200">
        <f t="shared" si="14"/>
        <v>0</v>
      </c>
      <c r="AF34" s="201">
        <f t="shared" si="15"/>
        <v>2</v>
      </c>
      <c r="AG34" s="80">
        <f t="shared" si="1"/>
        <v>2</v>
      </c>
      <c r="AH34" s="19">
        <f t="shared" si="2"/>
        <v>0</v>
      </c>
      <c r="AI34" s="81">
        <f t="shared" si="3"/>
        <v>2</v>
      </c>
      <c r="AJ34" s="82">
        <f t="shared" si="4"/>
        <v>0</v>
      </c>
      <c r="AK34" s="19">
        <f t="shared" si="5"/>
        <v>0</v>
      </c>
      <c r="AL34" s="17">
        <f t="shared" si="6"/>
        <v>0</v>
      </c>
      <c r="AM34" s="80">
        <f t="shared" si="7"/>
        <v>0</v>
      </c>
      <c r="AN34" s="19">
        <f t="shared" si="8"/>
        <v>0</v>
      </c>
      <c r="AO34" s="17">
        <f t="shared" si="9"/>
        <v>0</v>
      </c>
    </row>
    <row r="35" spans="1:41" ht="15.75" thickBot="1" x14ac:dyDescent="0.3">
      <c r="A35" s="401"/>
      <c r="B35" s="208" t="s">
        <v>84</v>
      </c>
      <c r="C35" s="205">
        <v>0</v>
      </c>
      <c r="D35" s="198">
        <v>0</v>
      </c>
      <c r="E35" s="198">
        <v>0</v>
      </c>
      <c r="F35" s="197">
        <v>0</v>
      </c>
      <c r="G35" s="198">
        <v>0</v>
      </c>
      <c r="H35" s="28">
        <v>0</v>
      </c>
      <c r="I35" s="282">
        <v>0</v>
      </c>
      <c r="J35" s="198">
        <v>0</v>
      </c>
      <c r="K35" s="28">
        <v>0</v>
      </c>
      <c r="L35" s="206">
        <v>0</v>
      </c>
      <c r="M35" s="198">
        <v>0</v>
      </c>
      <c r="N35" s="198">
        <v>0</v>
      </c>
      <c r="O35" s="205">
        <v>0</v>
      </c>
      <c r="P35" s="198">
        <v>0</v>
      </c>
      <c r="Q35" s="28">
        <v>0</v>
      </c>
      <c r="R35" s="282">
        <v>0</v>
      </c>
      <c r="S35" s="198">
        <v>0</v>
      </c>
      <c r="T35" s="28">
        <v>0</v>
      </c>
      <c r="U35" s="206">
        <v>1</v>
      </c>
      <c r="V35" s="206">
        <v>0</v>
      </c>
      <c r="W35" s="282">
        <v>1</v>
      </c>
      <c r="X35" s="205">
        <v>0</v>
      </c>
      <c r="Y35" s="198">
        <v>0</v>
      </c>
      <c r="Z35" s="28">
        <v>0</v>
      </c>
      <c r="AA35" s="206">
        <v>0</v>
      </c>
      <c r="AB35" s="198">
        <v>0</v>
      </c>
      <c r="AC35" s="28">
        <v>0</v>
      </c>
      <c r="AD35" s="95">
        <f t="shared" si="13"/>
        <v>1</v>
      </c>
      <c r="AE35" s="96">
        <f t="shared" si="14"/>
        <v>0</v>
      </c>
      <c r="AF35" s="97">
        <f t="shared" si="15"/>
        <v>1</v>
      </c>
      <c r="AG35" s="206">
        <f t="shared" si="1"/>
        <v>1</v>
      </c>
      <c r="AH35" s="15">
        <f t="shared" si="2"/>
        <v>0</v>
      </c>
      <c r="AI35" s="198">
        <f t="shared" si="3"/>
        <v>1</v>
      </c>
      <c r="AJ35" s="205">
        <f t="shared" si="4"/>
        <v>0</v>
      </c>
      <c r="AK35" s="15">
        <f t="shared" si="5"/>
        <v>0</v>
      </c>
      <c r="AL35" s="28">
        <f t="shared" si="6"/>
        <v>0</v>
      </c>
      <c r="AM35" s="206">
        <f t="shared" si="7"/>
        <v>0</v>
      </c>
      <c r="AN35" s="15">
        <f t="shared" si="8"/>
        <v>0</v>
      </c>
      <c r="AO35" s="28">
        <f t="shared" si="9"/>
        <v>0</v>
      </c>
    </row>
    <row r="36" spans="1:41" ht="15.75" thickBot="1" x14ac:dyDescent="0.3">
      <c r="A36" s="427" t="s">
        <v>5</v>
      </c>
      <c r="B36" s="428"/>
      <c r="C36" s="205">
        <f t="shared" ref="C36:AO36" si="16">SUM(C17:C35)</f>
        <v>2</v>
      </c>
      <c r="D36" s="198">
        <f t="shared" si="16"/>
        <v>1</v>
      </c>
      <c r="E36" s="198">
        <f t="shared" si="16"/>
        <v>3</v>
      </c>
      <c r="F36" s="197">
        <f t="shared" si="16"/>
        <v>0</v>
      </c>
      <c r="G36" s="198">
        <f t="shared" si="16"/>
        <v>0</v>
      </c>
      <c r="H36" s="28">
        <f t="shared" si="16"/>
        <v>0</v>
      </c>
      <c r="I36" s="282">
        <f t="shared" si="16"/>
        <v>1</v>
      </c>
      <c r="J36" s="198">
        <f t="shared" si="16"/>
        <v>0</v>
      </c>
      <c r="K36" s="28">
        <f t="shared" si="16"/>
        <v>1</v>
      </c>
      <c r="L36" s="206">
        <f t="shared" si="16"/>
        <v>4</v>
      </c>
      <c r="M36" s="198">
        <f t="shared" si="16"/>
        <v>1</v>
      </c>
      <c r="N36" s="198">
        <f t="shared" si="16"/>
        <v>5</v>
      </c>
      <c r="O36" s="205">
        <f t="shared" si="16"/>
        <v>0</v>
      </c>
      <c r="P36" s="198">
        <f t="shared" si="16"/>
        <v>0</v>
      </c>
      <c r="Q36" s="28">
        <f t="shared" si="16"/>
        <v>0</v>
      </c>
      <c r="R36" s="282">
        <f t="shared" si="16"/>
        <v>1</v>
      </c>
      <c r="S36" s="198">
        <f t="shared" si="16"/>
        <v>0</v>
      </c>
      <c r="T36" s="28">
        <f t="shared" si="16"/>
        <v>1</v>
      </c>
      <c r="U36" s="206">
        <f t="shared" si="16"/>
        <v>17</v>
      </c>
      <c r="V36" s="206">
        <f t="shared" si="16"/>
        <v>0</v>
      </c>
      <c r="W36" s="282">
        <f t="shared" si="16"/>
        <v>17</v>
      </c>
      <c r="X36" s="205">
        <f t="shared" si="16"/>
        <v>0</v>
      </c>
      <c r="Y36" s="198">
        <f t="shared" si="16"/>
        <v>0</v>
      </c>
      <c r="Z36" s="28">
        <f t="shared" si="16"/>
        <v>0</v>
      </c>
      <c r="AA36" s="206">
        <f t="shared" si="16"/>
        <v>0</v>
      </c>
      <c r="AB36" s="198">
        <f t="shared" si="16"/>
        <v>0</v>
      </c>
      <c r="AC36" s="28">
        <f t="shared" si="16"/>
        <v>0</v>
      </c>
      <c r="AD36" s="224">
        <f t="shared" si="16"/>
        <v>25</v>
      </c>
      <c r="AE36" s="216">
        <f t="shared" si="16"/>
        <v>2</v>
      </c>
      <c r="AF36" s="225">
        <f t="shared" si="16"/>
        <v>27</v>
      </c>
      <c r="AG36" s="101">
        <f t="shared" si="16"/>
        <v>23</v>
      </c>
      <c r="AH36" s="102">
        <f t="shared" si="16"/>
        <v>2</v>
      </c>
      <c r="AI36" s="105">
        <f t="shared" si="16"/>
        <v>25</v>
      </c>
      <c r="AJ36" s="101">
        <f t="shared" si="16"/>
        <v>0</v>
      </c>
      <c r="AK36" s="102">
        <f t="shared" si="16"/>
        <v>0</v>
      </c>
      <c r="AL36" s="103">
        <f t="shared" si="16"/>
        <v>0</v>
      </c>
      <c r="AM36" s="288">
        <f t="shared" si="16"/>
        <v>2</v>
      </c>
      <c r="AN36" s="102">
        <f t="shared" si="16"/>
        <v>0</v>
      </c>
      <c r="AO36" s="103">
        <f t="shared" si="16"/>
        <v>2</v>
      </c>
    </row>
    <row r="37" spans="1:41" x14ac:dyDescent="0.25">
      <c r="B37" s="10"/>
      <c r="C37" s="29"/>
      <c r="D37" s="29"/>
      <c r="E37" s="29"/>
      <c r="F37" s="29"/>
      <c r="G37" s="12"/>
      <c r="H37" s="27"/>
      <c r="I37" s="27"/>
      <c r="J37" s="27"/>
      <c r="K37" s="2"/>
      <c r="L37" s="2"/>
      <c r="M37" s="2"/>
      <c r="N37" s="2"/>
      <c r="O37" s="2"/>
      <c r="P37" s="2"/>
      <c r="Q37" s="2"/>
      <c r="R37" s="2"/>
      <c r="S37" s="2"/>
      <c r="T37" s="1"/>
      <c r="U37" s="11"/>
      <c r="V37" s="11"/>
      <c r="W37" s="29"/>
      <c r="X37" s="29"/>
      <c r="Y37" s="11"/>
      <c r="Z37" s="11"/>
      <c r="AA37" s="11"/>
      <c r="AB37" s="11"/>
      <c r="AC37" s="12"/>
      <c r="AD37" s="39"/>
      <c r="AE37" s="39"/>
      <c r="AF37" s="39"/>
      <c r="AG37" s="1"/>
      <c r="AH37" s="1"/>
    </row>
    <row r="38" spans="1:41" ht="16.5" thickBot="1" x14ac:dyDescent="0.3">
      <c r="A38" s="356" t="s">
        <v>78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  <c r="AD38" s="356"/>
      <c r="AE38" s="356"/>
      <c r="AF38" s="356"/>
      <c r="AG38" s="356"/>
      <c r="AH38" s="356"/>
      <c r="AI38" s="356"/>
      <c r="AJ38" s="356"/>
      <c r="AK38" s="356"/>
      <c r="AL38" s="356"/>
      <c r="AM38" s="356"/>
      <c r="AN38" s="356"/>
      <c r="AO38" s="356"/>
    </row>
    <row r="39" spans="1:41" ht="15.75" thickBot="1" x14ac:dyDescent="0.3">
      <c r="A39" s="402" t="s">
        <v>33</v>
      </c>
      <c r="B39" s="403"/>
      <c r="C39" s="408" t="s">
        <v>79</v>
      </c>
      <c r="D39" s="409"/>
      <c r="E39" s="409"/>
      <c r="F39" s="409"/>
      <c r="G39" s="409"/>
      <c r="H39" s="409"/>
      <c r="I39" s="409"/>
      <c r="J39" s="409"/>
      <c r="K39" s="410"/>
      <c r="L39" s="408" t="s">
        <v>80</v>
      </c>
      <c r="M39" s="409"/>
      <c r="N39" s="409"/>
      <c r="O39" s="409"/>
      <c r="P39" s="409"/>
      <c r="Q39" s="409"/>
      <c r="R39" s="409"/>
      <c r="S39" s="409"/>
      <c r="T39" s="410"/>
      <c r="U39" s="408" t="s">
        <v>81</v>
      </c>
      <c r="V39" s="409"/>
      <c r="W39" s="409"/>
      <c r="X39" s="409"/>
      <c r="Y39" s="409"/>
      <c r="Z39" s="409"/>
      <c r="AA39" s="409"/>
      <c r="AB39" s="409"/>
      <c r="AC39" s="410"/>
      <c r="AD39" s="408" t="s">
        <v>82</v>
      </c>
      <c r="AE39" s="409"/>
      <c r="AF39" s="409"/>
      <c r="AG39" s="409"/>
      <c r="AH39" s="409"/>
      <c r="AI39" s="409"/>
      <c r="AJ39" s="409"/>
      <c r="AK39" s="409"/>
      <c r="AL39" s="409"/>
      <c r="AM39" s="409"/>
      <c r="AN39" s="409"/>
      <c r="AO39" s="410"/>
    </row>
    <row r="40" spans="1:41" ht="22.5" customHeight="1" x14ac:dyDescent="0.25">
      <c r="A40" s="404"/>
      <c r="B40" s="405"/>
      <c r="C40" s="411" t="s">
        <v>39</v>
      </c>
      <c r="D40" s="412"/>
      <c r="E40" s="413"/>
      <c r="F40" s="411" t="s">
        <v>41</v>
      </c>
      <c r="G40" s="412"/>
      <c r="H40" s="414"/>
      <c r="I40" s="411" t="s">
        <v>43</v>
      </c>
      <c r="J40" s="412"/>
      <c r="K40" s="414"/>
      <c r="L40" s="415" t="s">
        <v>39</v>
      </c>
      <c r="M40" s="412"/>
      <c r="N40" s="413"/>
      <c r="O40" s="411" t="s">
        <v>41</v>
      </c>
      <c r="P40" s="412"/>
      <c r="Q40" s="414"/>
      <c r="R40" s="411" t="s">
        <v>43</v>
      </c>
      <c r="S40" s="412"/>
      <c r="T40" s="414"/>
      <c r="U40" s="415" t="s">
        <v>39</v>
      </c>
      <c r="V40" s="412"/>
      <c r="W40" s="413"/>
      <c r="X40" s="411" t="s">
        <v>41</v>
      </c>
      <c r="Y40" s="412"/>
      <c r="Z40" s="414"/>
      <c r="AA40" s="415" t="s">
        <v>43</v>
      </c>
      <c r="AB40" s="412"/>
      <c r="AC40" s="414"/>
      <c r="AD40" s="416" t="s">
        <v>67</v>
      </c>
      <c r="AE40" s="418" t="s">
        <v>68</v>
      </c>
      <c r="AF40" s="420" t="s">
        <v>69</v>
      </c>
      <c r="AG40" s="422" t="s">
        <v>39</v>
      </c>
      <c r="AH40" s="423"/>
      <c r="AI40" s="424"/>
      <c r="AJ40" s="425" t="s">
        <v>41</v>
      </c>
      <c r="AK40" s="423"/>
      <c r="AL40" s="426"/>
      <c r="AM40" s="422" t="s">
        <v>43</v>
      </c>
      <c r="AN40" s="423"/>
      <c r="AO40" s="424"/>
    </row>
    <row r="41" spans="1:41" ht="17.25" customHeight="1" thickBot="1" x14ac:dyDescent="0.3">
      <c r="A41" s="406"/>
      <c r="B41" s="407"/>
      <c r="C41" s="4" t="s">
        <v>22</v>
      </c>
      <c r="D41" s="4" t="s">
        <v>0</v>
      </c>
      <c r="E41" s="36" t="s">
        <v>20</v>
      </c>
      <c r="F41" s="3" t="s">
        <v>22</v>
      </c>
      <c r="G41" s="4" t="s">
        <v>0</v>
      </c>
      <c r="H41" s="36" t="s">
        <v>20</v>
      </c>
      <c r="I41" s="3" t="s">
        <v>22</v>
      </c>
      <c r="J41" s="4" t="s">
        <v>0</v>
      </c>
      <c r="K41" s="227" t="s">
        <v>20</v>
      </c>
      <c r="L41" s="4" t="s">
        <v>22</v>
      </c>
      <c r="M41" s="4" t="s">
        <v>0</v>
      </c>
      <c r="N41" s="36" t="s">
        <v>20</v>
      </c>
      <c r="O41" s="3" t="s">
        <v>22</v>
      </c>
      <c r="P41" s="4" t="s">
        <v>0</v>
      </c>
      <c r="Q41" s="36" t="s">
        <v>20</v>
      </c>
      <c r="R41" s="3" t="s">
        <v>22</v>
      </c>
      <c r="S41" s="4" t="s">
        <v>0</v>
      </c>
      <c r="T41" s="227" t="s">
        <v>20</v>
      </c>
      <c r="U41" s="4" t="s">
        <v>22</v>
      </c>
      <c r="V41" s="4" t="s">
        <v>0</v>
      </c>
      <c r="W41" s="36" t="s">
        <v>20</v>
      </c>
      <c r="X41" s="3" t="s">
        <v>22</v>
      </c>
      <c r="Y41" s="4" t="s">
        <v>0</v>
      </c>
      <c r="Z41" s="36" t="s">
        <v>20</v>
      </c>
      <c r="AA41" s="3" t="s">
        <v>22</v>
      </c>
      <c r="AB41" s="4" t="s">
        <v>0</v>
      </c>
      <c r="AC41" s="227" t="s">
        <v>20</v>
      </c>
      <c r="AD41" s="417"/>
      <c r="AE41" s="419"/>
      <c r="AF41" s="421"/>
      <c r="AG41" s="5" t="s">
        <v>22</v>
      </c>
      <c r="AH41" s="6" t="s">
        <v>0</v>
      </c>
      <c r="AI41" s="226" t="s">
        <v>20</v>
      </c>
      <c r="AJ41" s="6" t="s">
        <v>22</v>
      </c>
      <c r="AK41" s="6" t="s">
        <v>0</v>
      </c>
      <c r="AL41" s="54" t="s">
        <v>20</v>
      </c>
      <c r="AM41" s="5" t="s">
        <v>22</v>
      </c>
      <c r="AN41" s="6" t="s">
        <v>0</v>
      </c>
      <c r="AO41" s="226" t="s">
        <v>20</v>
      </c>
    </row>
    <row r="42" spans="1:41" ht="15" customHeight="1" x14ac:dyDescent="0.25">
      <c r="A42" s="394" t="s">
        <v>91</v>
      </c>
      <c r="B42" s="120" t="s">
        <v>29</v>
      </c>
      <c r="C42" s="83">
        <v>6</v>
      </c>
      <c r="D42" s="77">
        <v>0</v>
      </c>
      <c r="E42" s="77">
        <v>5</v>
      </c>
      <c r="F42" s="78">
        <v>0</v>
      </c>
      <c r="G42" s="77">
        <v>0</v>
      </c>
      <c r="H42" s="77">
        <v>0</v>
      </c>
      <c r="I42" s="78">
        <v>3</v>
      </c>
      <c r="J42" s="77">
        <v>0</v>
      </c>
      <c r="K42" s="79">
        <v>3</v>
      </c>
      <c r="L42" s="83">
        <v>14</v>
      </c>
      <c r="M42" s="77">
        <v>0</v>
      </c>
      <c r="N42" s="79">
        <v>3</v>
      </c>
      <c r="O42" s="78">
        <v>0</v>
      </c>
      <c r="P42" s="77">
        <v>0</v>
      </c>
      <c r="Q42" s="77">
        <v>0</v>
      </c>
      <c r="R42" s="78">
        <v>5</v>
      </c>
      <c r="S42" s="77">
        <v>0</v>
      </c>
      <c r="T42" s="79">
        <v>5</v>
      </c>
      <c r="U42" s="83">
        <v>16</v>
      </c>
      <c r="V42" s="83">
        <v>0</v>
      </c>
      <c r="W42" s="209">
        <v>23</v>
      </c>
      <c r="X42" s="78">
        <v>0</v>
      </c>
      <c r="Y42" s="77">
        <v>0</v>
      </c>
      <c r="Z42" s="77">
        <v>0</v>
      </c>
      <c r="AA42" s="78">
        <v>2</v>
      </c>
      <c r="AB42" s="77">
        <v>1</v>
      </c>
      <c r="AC42" s="77">
        <v>3</v>
      </c>
      <c r="AD42" s="107">
        <f>SUM(C42+F42+I42+L42+O42+R42+U42+X42+AA42)</f>
        <v>46</v>
      </c>
      <c r="AE42" s="84">
        <f t="shared" ref="AE42:AE57" si="17">SUM(D42+G42+J42+M42+P42+S42+V42+Y42+AB42)</f>
        <v>1</v>
      </c>
      <c r="AF42" s="108">
        <f t="shared" ref="AF42:AF57" si="18">SUM(E42+H42+K42+N42+Q42+T42+W42+Z42+AC42)</f>
        <v>42</v>
      </c>
      <c r="AG42" s="83">
        <f t="shared" ref="AG42:AG57" si="19">SUM(C42+L42+U42)</f>
        <v>36</v>
      </c>
      <c r="AH42" s="85">
        <f t="shared" ref="AH42:AH57" si="20">SUM(D42+M42+V42)</f>
        <v>0</v>
      </c>
      <c r="AI42" s="79">
        <f t="shared" ref="AI42:AI57" si="21">SUM(E42+N42+W42)</f>
        <v>31</v>
      </c>
      <c r="AJ42" s="83">
        <f t="shared" ref="AJ42:AJ57" si="22">SUM(F42+O42+X42)</f>
        <v>0</v>
      </c>
      <c r="AK42" s="85">
        <f t="shared" ref="AK42:AK57" si="23">SUM(G42+P42+Y42)</f>
        <v>0</v>
      </c>
      <c r="AL42" s="77">
        <f t="shared" ref="AL42:AL57" si="24">SUM(H42+Q42+Z42)</f>
        <v>0</v>
      </c>
      <c r="AM42" s="86">
        <f>SUM(I42+R42+AA42)</f>
        <v>10</v>
      </c>
      <c r="AN42" s="85">
        <f t="shared" ref="AN42:AN57" si="25">SUM(J42+S42+AB42)</f>
        <v>1</v>
      </c>
      <c r="AO42" s="79">
        <f>SUM(K42+T42+AC42)</f>
        <v>11</v>
      </c>
    </row>
    <row r="43" spans="1:41" x14ac:dyDescent="0.25">
      <c r="A43" s="395"/>
      <c r="B43" s="121" t="s">
        <v>10</v>
      </c>
      <c r="C43" s="89">
        <v>2</v>
      </c>
      <c r="D43" s="25">
        <v>0</v>
      </c>
      <c r="E43" s="22">
        <v>2</v>
      </c>
      <c r="F43" s="87">
        <v>0</v>
      </c>
      <c r="G43" s="25">
        <v>0</v>
      </c>
      <c r="H43" s="22">
        <v>0</v>
      </c>
      <c r="I43" s="87">
        <v>2</v>
      </c>
      <c r="J43" s="25">
        <v>0</v>
      </c>
      <c r="K43" s="18">
        <v>2</v>
      </c>
      <c r="L43" s="89">
        <v>20</v>
      </c>
      <c r="M43" s="22">
        <v>0</v>
      </c>
      <c r="N43" s="18">
        <v>2</v>
      </c>
      <c r="O43" s="87">
        <v>0</v>
      </c>
      <c r="P43" s="25">
        <v>0</v>
      </c>
      <c r="Q43" s="22">
        <v>0</v>
      </c>
      <c r="R43" s="87">
        <v>0</v>
      </c>
      <c r="S43" s="25">
        <v>0</v>
      </c>
      <c r="T43" s="18">
        <v>0</v>
      </c>
      <c r="U43" s="89">
        <v>2</v>
      </c>
      <c r="V43" s="89">
        <v>1</v>
      </c>
      <c r="W43" s="210">
        <v>20</v>
      </c>
      <c r="X43" s="87">
        <v>0</v>
      </c>
      <c r="Y43" s="25">
        <v>0</v>
      </c>
      <c r="Z43" s="22">
        <v>0</v>
      </c>
      <c r="AA43" s="87">
        <v>1</v>
      </c>
      <c r="AB43" s="25">
        <v>0</v>
      </c>
      <c r="AC43" s="22">
        <v>1</v>
      </c>
      <c r="AD43" s="90">
        <f t="shared" ref="AD43:AD56" si="26">SUM(C43+F43+I43+L43+O43+R43+U43+X43+AA43)</f>
        <v>27</v>
      </c>
      <c r="AE43" s="91">
        <f t="shared" si="17"/>
        <v>1</v>
      </c>
      <c r="AF43" s="92">
        <f t="shared" si="18"/>
        <v>27</v>
      </c>
      <c r="AG43" s="89">
        <f t="shared" si="19"/>
        <v>24</v>
      </c>
      <c r="AH43" s="16">
        <f t="shared" si="20"/>
        <v>1</v>
      </c>
      <c r="AI43" s="18">
        <f t="shared" si="21"/>
        <v>24</v>
      </c>
      <c r="AJ43" s="89">
        <f t="shared" si="22"/>
        <v>0</v>
      </c>
      <c r="AK43" s="16">
        <f t="shared" si="23"/>
        <v>0</v>
      </c>
      <c r="AL43" s="22">
        <f t="shared" si="24"/>
        <v>0</v>
      </c>
      <c r="AM43" s="21">
        <f t="shared" ref="AM43:AM57" si="27">SUM(I43+R43+AA43)</f>
        <v>3</v>
      </c>
      <c r="AN43" s="16">
        <f t="shared" si="25"/>
        <v>0</v>
      </c>
      <c r="AO43" s="18">
        <f t="shared" ref="AO43:AO57" si="28">SUM(K43+T43+AC43)</f>
        <v>3</v>
      </c>
    </row>
    <row r="44" spans="1:41" x14ac:dyDescent="0.25">
      <c r="A44" s="395"/>
      <c r="B44" s="122" t="s">
        <v>73</v>
      </c>
      <c r="C44" s="89">
        <v>0</v>
      </c>
      <c r="D44" s="25">
        <v>0</v>
      </c>
      <c r="E44" s="22">
        <v>0</v>
      </c>
      <c r="F44" s="87">
        <v>0</v>
      </c>
      <c r="G44" s="25">
        <v>0</v>
      </c>
      <c r="H44" s="22">
        <v>0</v>
      </c>
      <c r="I44" s="87">
        <v>0</v>
      </c>
      <c r="J44" s="25">
        <v>0</v>
      </c>
      <c r="K44" s="18">
        <v>0</v>
      </c>
      <c r="L44" s="89">
        <v>0</v>
      </c>
      <c r="M44" s="25">
        <v>0</v>
      </c>
      <c r="N44" s="18">
        <v>0</v>
      </c>
      <c r="O44" s="87">
        <v>0</v>
      </c>
      <c r="P44" s="25">
        <v>0</v>
      </c>
      <c r="Q44" s="22">
        <v>0</v>
      </c>
      <c r="R44" s="87">
        <v>0</v>
      </c>
      <c r="S44" s="25">
        <v>0</v>
      </c>
      <c r="T44" s="18">
        <v>0</v>
      </c>
      <c r="U44" s="89">
        <v>0</v>
      </c>
      <c r="V44" s="25">
        <v>0</v>
      </c>
      <c r="W44" s="18">
        <v>0</v>
      </c>
      <c r="X44" s="87">
        <v>0</v>
      </c>
      <c r="Y44" s="25">
        <v>0</v>
      </c>
      <c r="Z44" s="22">
        <v>0</v>
      </c>
      <c r="AA44" s="87">
        <v>0</v>
      </c>
      <c r="AB44" s="25">
        <v>0</v>
      </c>
      <c r="AC44" s="22">
        <v>0</v>
      </c>
      <c r="AD44" s="90">
        <f t="shared" si="26"/>
        <v>0</v>
      </c>
      <c r="AE44" s="91">
        <f t="shared" si="17"/>
        <v>0</v>
      </c>
      <c r="AF44" s="92">
        <f t="shared" si="18"/>
        <v>0</v>
      </c>
      <c r="AG44" s="89">
        <f t="shared" si="19"/>
        <v>0</v>
      </c>
      <c r="AH44" s="16">
        <f t="shared" si="20"/>
        <v>0</v>
      </c>
      <c r="AI44" s="18">
        <f t="shared" si="21"/>
        <v>0</v>
      </c>
      <c r="AJ44" s="89">
        <f t="shared" si="22"/>
        <v>0</v>
      </c>
      <c r="AK44" s="16">
        <f t="shared" si="23"/>
        <v>0</v>
      </c>
      <c r="AL44" s="22">
        <f t="shared" si="24"/>
        <v>0</v>
      </c>
      <c r="AM44" s="21">
        <f t="shared" si="27"/>
        <v>0</v>
      </c>
      <c r="AN44" s="16">
        <f t="shared" si="25"/>
        <v>0</v>
      </c>
      <c r="AO44" s="18">
        <f t="shared" si="28"/>
        <v>0</v>
      </c>
    </row>
    <row r="45" spans="1:41" x14ac:dyDescent="0.25">
      <c r="A45" s="395"/>
      <c r="B45" s="122" t="s">
        <v>8</v>
      </c>
      <c r="C45" s="89">
        <v>0</v>
      </c>
      <c r="D45" s="25">
        <v>0</v>
      </c>
      <c r="E45" s="22">
        <v>0</v>
      </c>
      <c r="F45" s="87">
        <v>0</v>
      </c>
      <c r="G45" s="25">
        <v>0</v>
      </c>
      <c r="H45" s="22">
        <v>0</v>
      </c>
      <c r="I45" s="87">
        <v>0</v>
      </c>
      <c r="J45" s="25">
        <v>0</v>
      </c>
      <c r="K45" s="18">
        <v>0</v>
      </c>
      <c r="L45" s="89">
        <v>0</v>
      </c>
      <c r="M45" s="25">
        <v>0</v>
      </c>
      <c r="N45" s="18">
        <v>0</v>
      </c>
      <c r="O45" s="87">
        <v>0</v>
      </c>
      <c r="P45" s="25">
        <v>0</v>
      </c>
      <c r="Q45" s="22">
        <v>0</v>
      </c>
      <c r="R45" s="87">
        <v>0</v>
      </c>
      <c r="S45" s="25">
        <v>0</v>
      </c>
      <c r="T45" s="18">
        <v>0</v>
      </c>
      <c r="U45" s="89">
        <v>0</v>
      </c>
      <c r="V45" s="25">
        <v>0</v>
      </c>
      <c r="W45" s="18">
        <v>0</v>
      </c>
      <c r="X45" s="87">
        <v>0</v>
      </c>
      <c r="Y45" s="25">
        <v>0</v>
      </c>
      <c r="Z45" s="22">
        <v>0</v>
      </c>
      <c r="AA45" s="87">
        <v>0</v>
      </c>
      <c r="AB45" s="25">
        <v>0</v>
      </c>
      <c r="AC45" s="22">
        <v>0</v>
      </c>
      <c r="AD45" s="90">
        <f t="shared" si="26"/>
        <v>0</v>
      </c>
      <c r="AE45" s="91">
        <f t="shared" si="17"/>
        <v>0</v>
      </c>
      <c r="AF45" s="92">
        <f t="shared" si="18"/>
        <v>0</v>
      </c>
      <c r="AG45" s="89">
        <f t="shared" si="19"/>
        <v>0</v>
      </c>
      <c r="AH45" s="16">
        <f t="shared" si="20"/>
        <v>0</v>
      </c>
      <c r="AI45" s="18">
        <f t="shared" si="21"/>
        <v>0</v>
      </c>
      <c r="AJ45" s="89">
        <f t="shared" si="22"/>
        <v>0</v>
      </c>
      <c r="AK45" s="16">
        <f t="shared" si="23"/>
        <v>0</v>
      </c>
      <c r="AL45" s="22">
        <f t="shared" si="24"/>
        <v>0</v>
      </c>
      <c r="AM45" s="21">
        <f t="shared" si="27"/>
        <v>0</v>
      </c>
      <c r="AN45" s="16">
        <f t="shared" si="25"/>
        <v>0</v>
      </c>
      <c r="AO45" s="18">
        <f t="shared" si="28"/>
        <v>0</v>
      </c>
    </row>
    <row r="46" spans="1:41" ht="15.75" thickBot="1" x14ac:dyDescent="0.3">
      <c r="A46" s="396"/>
      <c r="B46" s="128" t="s">
        <v>9</v>
      </c>
      <c r="C46" s="129">
        <v>0</v>
      </c>
      <c r="D46" s="130">
        <v>0</v>
      </c>
      <c r="E46" s="130">
        <v>0</v>
      </c>
      <c r="F46" s="131">
        <v>0</v>
      </c>
      <c r="G46" s="130">
        <v>0</v>
      </c>
      <c r="H46" s="130">
        <v>0</v>
      </c>
      <c r="I46" s="131">
        <v>0</v>
      </c>
      <c r="J46" s="130">
        <v>0</v>
      </c>
      <c r="K46" s="132">
        <v>0</v>
      </c>
      <c r="L46" s="129">
        <v>0</v>
      </c>
      <c r="M46" s="130">
        <v>0</v>
      </c>
      <c r="N46" s="132">
        <v>0</v>
      </c>
      <c r="O46" s="131">
        <v>0</v>
      </c>
      <c r="P46" s="130">
        <v>0</v>
      </c>
      <c r="Q46" s="130">
        <v>0</v>
      </c>
      <c r="R46" s="131">
        <v>0</v>
      </c>
      <c r="S46" s="130">
        <v>0</v>
      </c>
      <c r="T46" s="132">
        <v>0</v>
      </c>
      <c r="U46" s="129">
        <v>0</v>
      </c>
      <c r="V46" s="130">
        <v>0</v>
      </c>
      <c r="W46" s="132">
        <v>0</v>
      </c>
      <c r="X46" s="131">
        <v>0</v>
      </c>
      <c r="Y46" s="130">
        <v>0</v>
      </c>
      <c r="Z46" s="130">
        <v>0</v>
      </c>
      <c r="AA46" s="131">
        <v>0</v>
      </c>
      <c r="AB46" s="130">
        <v>0</v>
      </c>
      <c r="AC46" s="130">
        <v>0</v>
      </c>
      <c r="AD46" s="134">
        <f t="shared" si="26"/>
        <v>0</v>
      </c>
      <c r="AE46" s="135">
        <f t="shared" si="17"/>
        <v>0</v>
      </c>
      <c r="AF46" s="136">
        <f t="shared" si="18"/>
        <v>0</v>
      </c>
      <c r="AG46" s="129">
        <f t="shared" si="19"/>
        <v>0</v>
      </c>
      <c r="AH46" s="137">
        <f t="shared" si="20"/>
        <v>0</v>
      </c>
      <c r="AI46" s="132">
        <f t="shared" si="21"/>
        <v>0</v>
      </c>
      <c r="AJ46" s="129">
        <f t="shared" si="22"/>
        <v>0</v>
      </c>
      <c r="AK46" s="137">
        <f t="shared" si="23"/>
        <v>0</v>
      </c>
      <c r="AL46" s="130">
        <f t="shared" si="24"/>
        <v>0</v>
      </c>
      <c r="AM46" s="133">
        <f t="shared" si="27"/>
        <v>0</v>
      </c>
      <c r="AN46" s="137">
        <f t="shared" si="25"/>
        <v>0</v>
      </c>
      <c r="AO46" s="132">
        <f t="shared" si="28"/>
        <v>0</v>
      </c>
    </row>
    <row r="47" spans="1:41" ht="16.5" thickTop="1" thickBot="1" x14ac:dyDescent="0.3">
      <c r="A47" s="256" t="s">
        <v>87</v>
      </c>
      <c r="B47" s="246" t="s">
        <v>7</v>
      </c>
      <c r="C47" s="247">
        <v>0</v>
      </c>
      <c r="D47" s="248">
        <v>0</v>
      </c>
      <c r="E47" s="248">
        <v>0</v>
      </c>
      <c r="F47" s="249">
        <v>0</v>
      </c>
      <c r="G47" s="248">
        <v>0</v>
      </c>
      <c r="H47" s="248">
        <v>0</v>
      </c>
      <c r="I47" s="249">
        <v>0</v>
      </c>
      <c r="J47" s="248">
        <v>0</v>
      </c>
      <c r="K47" s="250">
        <v>0</v>
      </c>
      <c r="L47" s="247">
        <v>0</v>
      </c>
      <c r="M47" s="248">
        <v>0</v>
      </c>
      <c r="N47" s="250">
        <v>0</v>
      </c>
      <c r="O47" s="249">
        <v>0</v>
      </c>
      <c r="P47" s="248">
        <v>0</v>
      </c>
      <c r="Q47" s="248">
        <v>0</v>
      </c>
      <c r="R47" s="249">
        <v>0</v>
      </c>
      <c r="S47" s="248">
        <v>0</v>
      </c>
      <c r="T47" s="250">
        <v>0</v>
      </c>
      <c r="U47" s="247">
        <v>0</v>
      </c>
      <c r="V47" s="248">
        <v>0</v>
      </c>
      <c r="W47" s="250">
        <v>0</v>
      </c>
      <c r="X47" s="249">
        <v>0</v>
      </c>
      <c r="Y47" s="248">
        <v>0</v>
      </c>
      <c r="Z47" s="248">
        <v>0</v>
      </c>
      <c r="AA47" s="249">
        <v>0</v>
      </c>
      <c r="AB47" s="248">
        <v>0</v>
      </c>
      <c r="AC47" s="248">
        <v>0</v>
      </c>
      <c r="AD47" s="252">
        <f t="shared" si="26"/>
        <v>0</v>
      </c>
      <c r="AE47" s="253">
        <f t="shared" si="17"/>
        <v>0</v>
      </c>
      <c r="AF47" s="254">
        <f t="shared" si="18"/>
        <v>0</v>
      </c>
      <c r="AG47" s="247">
        <f t="shared" si="19"/>
        <v>0</v>
      </c>
      <c r="AH47" s="255">
        <f t="shared" si="20"/>
        <v>0</v>
      </c>
      <c r="AI47" s="250">
        <f t="shared" si="21"/>
        <v>0</v>
      </c>
      <c r="AJ47" s="247">
        <f t="shared" si="22"/>
        <v>0</v>
      </c>
      <c r="AK47" s="255">
        <f t="shared" si="23"/>
        <v>0</v>
      </c>
      <c r="AL47" s="248">
        <f t="shared" si="24"/>
        <v>0</v>
      </c>
      <c r="AM47" s="251">
        <f t="shared" si="27"/>
        <v>0</v>
      </c>
      <c r="AN47" s="255">
        <f t="shared" si="25"/>
        <v>0</v>
      </c>
      <c r="AO47" s="250">
        <f t="shared" si="28"/>
        <v>0</v>
      </c>
    </row>
    <row r="48" spans="1:41" ht="15.75" thickTop="1" x14ac:dyDescent="0.25">
      <c r="A48" s="397" t="s">
        <v>92</v>
      </c>
      <c r="B48" s="138" t="s">
        <v>11</v>
      </c>
      <c r="C48" s="139">
        <v>0</v>
      </c>
      <c r="D48" s="140">
        <v>0</v>
      </c>
      <c r="E48" s="141">
        <v>0</v>
      </c>
      <c r="F48" s="142">
        <v>0</v>
      </c>
      <c r="G48" s="140">
        <v>0</v>
      </c>
      <c r="H48" s="141">
        <v>0</v>
      </c>
      <c r="I48" s="142">
        <v>0</v>
      </c>
      <c r="J48" s="140">
        <v>0</v>
      </c>
      <c r="K48" s="143">
        <v>0</v>
      </c>
      <c r="L48" s="139">
        <v>2</v>
      </c>
      <c r="M48" s="140">
        <v>0</v>
      </c>
      <c r="N48" s="143">
        <v>2</v>
      </c>
      <c r="O48" s="142">
        <v>0</v>
      </c>
      <c r="P48" s="140">
        <v>0</v>
      </c>
      <c r="Q48" s="141">
        <v>0</v>
      </c>
      <c r="R48" s="142">
        <v>0</v>
      </c>
      <c r="S48" s="140">
        <v>0</v>
      </c>
      <c r="T48" s="143">
        <v>0</v>
      </c>
      <c r="U48" s="203">
        <v>1</v>
      </c>
      <c r="V48" s="203">
        <v>0</v>
      </c>
      <c r="W48" s="213">
        <v>1</v>
      </c>
      <c r="X48" s="142">
        <v>0</v>
      </c>
      <c r="Y48" s="140">
        <v>0</v>
      </c>
      <c r="Z48" s="141">
        <v>0</v>
      </c>
      <c r="AA48" s="142">
        <v>0</v>
      </c>
      <c r="AB48" s="140">
        <v>0</v>
      </c>
      <c r="AC48" s="141">
        <v>0</v>
      </c>
      <c r="AD48" s="146">
        <f t="shared" si="26"/>
        <v>3</v>
      </c>
      <c r="AE48" s="147">
        <f t="shared" si="17"/>
        <v>0</v>
      </c>
      <c r="AF48" s="148">
        <f t="shared" si="18"/>
        <v>3</v>
      </c>
      <c r="AG48" s="139">
        <f t="shared" si="19"/>
        <v>3</v>
      </c>
      <c r="AH48" s="149">
        <f t="shared" si="20"/>
        <v>0</v>
      </c>
      <c r="AI48" s="143">
        <f t="shared" si="21"/>
        <v>3</v>
      </c>
      <c r="AJ48" s="139">
        <f t="shared" si="22"/>
        <v>0</v>
      </c>
      <c r="AK48" s="149">
        <f t="shared" si="23"/>
        <v>0</v>
      </c>
      <c r="AL48" s="141">
        <f t="shared" si="24"/>
        <v>0</v>
      </c>
      <c r="AM48" s="150">
        <f t="shared" si="27"/>
        <v>0</v>
      </c>
      <c r="AN48" s="149">
        <f t="shared" si="25"/>
        <v>0</v>
      </c>
      <c r="AO48" s="143">
        <f t="shared" si="28"/>
        <v>0</v>
      </c>
    </row>
    <row r="49" spans="1:41" x14ac:dyDescent="0.25">
      <c r="A49" s="395"/>
      <c r="B49" s="121" t="s">
        <v>12</v>
      </c>
      <c r="C49" s="89">
        <v>0</v>
      </c>
      <c r="D49" s="25">
        <v>0</v>
      </c>
      <c r="E49" s="22">
        <v>0</v>
      </c>
      <c r="F49" s="87">
        <v>0</v>
      </c>
      <c r="G49" s="25">
        <v>0</v>
      </c>
      <c r="H49" s="22">
        <v>0</v>
      </c>
      <c r="I49" s="87">
        <v>0</v>
      </c>
      <c r="J49" s="25">
        <v>0</v>
      </c>
      <c r="K49" s="18">
        <v>0</v>
      </c>
      <c r="L49" s="89">
        <v>0</v>
      </c>
      <c r="M49" s="25">
        <v>0</v>
      </c>
      <c r="N49" s="18">
        <v>0</v>
      </c>
      <c r="O49" s="87">
        <v>0</v>
      </c>
      <c r="P49" s="25">
        <v>0</v>
      </c>
      <c r="Q49" s="22">
        <v>0</v>
      </c>
      <c r="R49" s="87">
        <v>0</v>
      </c>
      <c r="S49" s="25">
        <v>0</v>
      </c>
      <c r="T49" s="18">
        <v>0</v>
      </c>
      <c r="U49" s="196">
        <v>0</v>
      </c>
      <c r="V49" s="196">
        <v>0</v>
      </c>
      <c r="W49" s="211">
        <v>0</v>
      </c>
      <c r="X49" s="87">
        <v>0</v>
      </c>
      <c r="Y49" s="25">
        <v>0</v>
      </c>
      <c r="Z49" s="22">
        <v>0</v>
      </c>
      <c r="AA49" s="87">
        <v>0</v>
      </c>
      <c r="AB49" s="25">
        <v>0</v>
      </c>
      <c r="AC49" s="22">
        <v>0</v>
      </c>
      <c r="AD49" s="90">
        <f t="shared" si="26"/>
        <v>0</v>
      </c>
      <c r="AE49" s="91">
        <f t="shared" si="17"/>
        <v>0</v>
      </c>
      <c r="AF49" s="92">
        <f t="shared" si="18"/>
        <v>0</v>
      </c>
      <c r="AG49" s="89">
        <f t="shared" si="19"/>
        <v>0</v>
      </c>
      <c r="AH49" s="16">
        <f t="shared" si="20"/>
        <v>0</v>
      </c>
      <c r="AI49" s="18">
        <f t="shared" si="21"/>
        <v>0</v>
      </c>
      <c r="AJ49" s="89">
        <f t="shared" si="22"/>
        <v>0</v>
      </c>
      <c r="AK49" s="16">
        <f t="shared" si="23"/>
        <v>0</v>
      </c>
      <c r="AL49" s="22">
        <f t="shared" si="24"/>
        <v>0</v>
      </c>
      <c r="AM49" s="21">
        <f t="shared" si="27"/>
        <v>0</v>
      </c>
      <c r="AN49" s="16">
        <f t="shared" si="25"/>
        <v>0</v>
      </c>
      <c r="AO49" s="18">
        <f t="shared" si="28"/>
        <v>0</v>
      </c>
    </row>
    <row r="50" spans="1:41" ht="15.75" thickBot="1" x14ac:dyDescent="0.3">
      <c r="A50" s="396"/>
      <c r="B50" s="128" t="s">
        <v>13</v>
      </c>
      <c r="C50" s="129">
        <v>1</v>
      </c>
      <c r="D50" s="130">
        <v>0</v>
      </c>
      <c r="E50" s="130">
        <v>1</v>
      </c>
      <c r="F50" s="131">
        <v>0</v>
      </c>
      <c r="G50" s="130">
        <v>0</v>
      </c>
      <c r="H50" s="130">
        <v>0</v>
      </c>
      <c r="I50" s="131">
        <v>0</v>
      </c>
      <c r="J50" s="130">
        <v>0</v>
      </c>
      <c r="K50" s="132">
        <v>0</v>
      </c>
      <c r="L50" s="129">
        <v>1</v>
      </c>
      <c r="M50" s="130">
        <v>0</v>
      </c>
      <c r="N50" s="132">
        <v>1</v>
      </c>
      <c r="O50" s="131">
        <v>0</v>
      </c>
      <c r="P50" s="130">
        <v>0</v>
      </c>
      <c r="Q50" s="130">
        <v>0</v>
      </c>
      <c r="R50" s="131">
        <v>0</v>
      </c>
      <c r="S50" s="130">
        <v>0</v>
      </c>
      <c r="T50" s="132">
        <v>0</v>
      </c>
      <c r="U50" s="129">
        <v>0</v>
      </c>
      <c r="V50" s="129">
        <v>0</v>
      </c>
      <c r="W50" s="212">
        <v>0</v>
      </c>
      <c r="X50" s="131">
        <v>0</v>
      </c>
      <c r="Y50" s="130">
        <v>0</v>
      </c>
      <c r="Z50" s="130">
        <v>0</v>
      </c>
      <c r="AA50" s="131">
        <v>0</v>
      </c>
      <c r="AB50" s="130">
        <v>0</v>
      </c>
      <c r="AC50" s="130">
        <v>0</v>
      </c>
      <c r="AD50" s="134">
        <f t="shared" si="26"/>
        <v>2</v>
      </c>
      <c r="AE50" s="135">
        <f t="shared" si="17"/>
        <v>0</v>
      </c>
      <c r="AF50" s="136">
        <f t="shared" si="18"/>
        <v>2</v>
      </c>
      <c r="AG50" s="129">
        <f t="shared" si="19"/>
        <v>2</v>
      </c>
      <c r="AH50" s="137">
        <f t="shared" si="20"/>
        <v>0</v>
      </c>
      <c r="AI50" s="132">
        <f t="shared" si="21"/>
        <v>2</v>
      </c>
      <c r="AJ50" s="129">
        <f t="shared" si="22"/>
        <v>0</v>
      </c>
      <c r="AK50" s="137">
        <f t="shared" si="23"/>
        <v>0</v>
      </c>
      <c r="AL50" s="130">
        <f t="shared" si="24"/>
        <v>0</v>
      </c>
      <c r="AM50" s="133">
        <f t="shared" si="27"/>
        <v>0</v>
      </c>
      <c r="AN50" s="137">
        <f t="shared" si="25"/>
        <v>0</v>
      </c>
      <c r="AO50" s="132">
        <f t="shared" si="28"/>
        <v>0</v>
      </c>
    </row>
    <row r="51" spans="1:41" ht="15.75" thickTop="1" x14ac:dyDescent="0.25">
      <c r="A51" s="397" t="s">
        <v>74</v>
      </c>
      <c r="B51" s="151" t="s">
        <v>30</v>
      </c>
      <c r="C51" s="139">
        <v>0</v>
      </c>
      <c r="D51" s="140">
        <v>0</v>
      </c>
      <c r="E51" s="141">
        <v>0</v>
      </c>
      <c r="F51" s="142">
        <v>0</v>
      </c>
      <c r="G51" s="140">
        <v>0</v>
      </c>
      <c r="H51" s="141">
        <v>0</v>
      </c>
      <c r="I51" s="142">
        <v>0</v>
      </c>
      <c r="J51" s="140">
        <v>0</v>
      </c>
      <c r="K51" s="143">
        <v>0</v>
      </c>
      <c r="L51" s="139">
        <v>0</v>
      </c>
      <c r="M51" s="140">
        <v>0</v>
      </c>
      <c r="N51" s="143">
        <v>0</v>
      </c>
      <c r="O51" s="142">
        <v>0</v>
      </c>
      <c r="P51" s="140">
        <v>0</v>
      </c>
      <c r="Q51" s="141">
        <v>0</v>
      </c>
      <c r="R51" s="142">
        <v>0</v>
      </c>
      <c r="S51" s="140">
        <v>0</v>
      </c>
      <c r="T51" s="143">
        <v>0</v>
      </c>
      <c r="U51" s="139">
        <v>0</v>
      </c>
      <c r="V51" s="140">
        <v>0</v>
      </c>
      <c r="W51" s="143">
        <v>0</v>
      </c>
      <c r="X51" s="142">
        <v>0</v>
      </c>
      <c r="Y51" s="140">
        <v>0</v>
      </c>
      <c r="Z51" s="141">
        <v>0</v>
      </c>
      <c r="AA51" s="142">
        <v>0</v>
      </c>
      <c r="AB51" s="140">
        <v>0</v>
      </c>
      <c r="AC51" s="141">
        <v>0</v>
      </c>
      <c r="AD51" s="146">
        <f t="shared" si="26"/>
        <v>0</v>
      </c>
      <c r="AE51" s="147">
        <f t="shared" si="17"/>
        <v>0</v>
      </c>
      <c r="AF51" s="148">
        <f t="shared" si="18"/>
        <v>0</v>
      </c>
      <c r="AG51" s="139">
        <f t="shared" si="19"/>
        <v>0</v>
      </c>
      <c r="AH51" s="149">
        <f t="shared" si="20"/>
        <v>0</v>
      </c>
      <c r="AI51" s="143">
        <f t="shared" si="21"/>
        <v>0</v>
      </c>
      <c r="AJ51" s="139">
        <f t="shared" si="22"/>
        <v>0</v>
      </c>
      <c r="AK51" s="149">
        <f t="shared" si="23"/>
        <v>0</v>
      </c>
      <c r="AL51" s="141">
        <f t="shared" si="24"/>
        <v>0</v>
      </c>
      <c r="AM51" s="150">
        <f t="shared" si="27"/>
        <v>0</v>
      </c>
      <c r="AN51" s="149">
        <f t="shared" si="25"/>
        <v>0</v>
      </c>
      <c r="AO51" s="143">
        <f t="shared" si="28"/>
        <v>0</v>
      </c>
    </row>
    <row r="52" spans="1:41" ht="15.75" thickBot="1" x14ac:dyDescent="0.3">
      <c r="A52" s="396"/>
      <c r="B52" s="128" t="s">
        <v>14</v>
      </c>
      <c r="C52" s="129">
        <v>0</v>
      </c>
      <c r="D52" s="130">
        <v>0</v>
      </c>
      <c r="E52" s="130">
        <v>0</v>
      </c>
      <c r="F52" s="131">
        <v>0</v>
      </c>
      <c r="G52" s="130">
        <v>0</v>
      </c>
      <c r="H52" s="130">
        <v>0</v>
      </c>
      <c r="I52" s="131">
        <v>0</v>
      </c>
      <c r="J52" s="130">
        <v>0</v>
      </c>
      <c r="K52" s="132">
        <v>0</v>
      </c>
      <c r="L52" s="129">
        <v>0</v>
      </c>
      <c r="M52" s="130">
        <v>0</v>
      </c>
      <c r="N52" s="132">
        <v>0</v>
      </c>
      <c r="O52" s="131">
        <v>0</v>
      </c>
      <c r="P52" s="130">
        <v>0</v>
      </c>
      <c r="Q52" s="130">
        <v>0</v>
      </c>
      <c r="R52" s="131">
        <v>0</v>
      </c>
      <c r="S52" s="130">
        <v>0</v>
      </c>
      <c r="T52" s="132">
        <v>0</v>
      </c>
      <c r="U52" s="129">
        <v>0</v>
      </c>
      <c r="V52" s="130">
        <v>0</v>
      </c>
      <c r="W52" s="132">
        <v>0</v>
      </c>
      <c r="X52" s="131">
        <v>0</v>
      </c>
      <c r="Y52" s="130">
        <v>0</v>
      </c>
      <c r="Z52" s="130">
        <v>0</v>
      </c>
      <c r="AA52" s="131">
        <v>0</v>
      </c>
      <c r="AB52" s="130">
        <v>0</v>
      </c>
      <c r="AC52" s="130">
        <v>0</v>
      </c>
      <c r="AD52" s="134">
        <f t="shared" si="26"/>
        <v>0</v>
      </c>
      <c r="AE52" s="135">
        <f t="shared" si="17"/>
        <v>0</v>
      </c>
      <c r="AF52" s="136">
        <f t="shared" si="18"/>
        <v>0</v>
      </c>
      <c r="AG52" s="129">
        <f t="shared" si="19"/>
        <v>0</v>
      </c>
      <c r="AH52" s="137">
        <f t="shared" si="20"/>
        <v>0</v>
      </c>
      <c r="AI52" s="132">
        <f t="shared" si="21"/>
        <v>0</v>
      </c>
      <c r="AJ52" s="129">
        <f t="shared" si="22"/>
        <v>0</v>
      </c>
      <c r="AK52" s="137">
        <f t="shared" si="23"/>
        <v>0</v>
      </c>
      <c r="AL52" s="130">
        <f t="shared" si="24"/>
        <v>0</v>
      </c>
      <c r="AM52" s="133">
        <f t="shared" si="27"/>
        <v>0</v>
      </c>
      <c r="AN52" s="137">
        <f t="shared" si="25"/>
        <v>0</v>
      </c>
      <c r="AO52" s="132">
        <f t="shared" si="28"/>
        <v>0</v>
      </c>
    </row>
    <row r="53" spans="1:41" ht="16.5" thickTop="1" thickBot="1" x14ac:dyDescent="0.3">
      <c r="A53" s="228" t="s">
        <v>75</v>
      </c>
      <c r="B53" s="151" t="s">
        <v>18</v>
      </c>
      <c r="C53" s="139">
        <v>0</v>
      </c>
      <c r="D53" s="140">
        <v>0</v>
      </c>
      <c r="E53" s="141">
        <v>0</v>
      </c>
      <c r="F53" s="142">
        <v>0</v>
      </c>
      <c r="G53" s="140">
        <v>0</v>
      </c>
      <c r="H53" s="141">
        <v>0</v>
      </c>
      <c r="I53" s="142">
        <v>0</v>
      </c>
      <c r="J53" s="140">
        <v>0</v>
      </c>
      <c r="K53" s="143">
        <v>0</v>
      </c>
      <c r="L53" s="139">
        <v>10</v>
      </c>
      <c r="M53" s="140">
        <v>1</v>
      </c>
      <c r="N53" s="143">
        <v>11</v>
      </c>
      <c r="O53" s="142">
        <v>0</v>
      </c>
      <c r="P53" s="140">
        <v>0</v>
      </c>
      <c r="Q53" s="141">
        <v>0</v>
      </c>
      <c r="R53" s="142">
        <v>0</v>
      </c>
      <c r="S53" s="140">
        <v>0</v>
      </c>
      <c r="T53" s="143">
        <v>0</v>
      </c>
      <c r="U53" s="203">
        <v>0</v>
      </c>
      <c r="V53" s="203">
        <v>0</v>
      </c>
      <c r="W53" s="213">
        <v>0</v>
      </c>
      <c r="X53" s="142">
        <v>0</v>
      </c>
      <c r="Y53" s="140">
        <v>0</v>
      </c>
      <c r="Z53" s="141">
        <v>0</v>
      </c>
      <c r="AA53" s="142">
        <v>0</v>
      </c>
      <c r="AB53" s="140">
        <v>0</v>
      </c>
      <c r="AC53" s="141">
        <v>0</v>
      </c>
      <c r="AD53" s="146">
        <f t="shared" si="26"/>
        <v>10</v>
      </c>
      <c r="AE53" s="147">
        <f t="shared" si="17"/>
        <v>1</v>
      </c>
      <c r="AF53" s="148">
        <f t="shared" si="18"/>
        <v>11</v>
      </c>
      <c r="AG53" s="139">
        <f t="shared" si="19"/>
        <v>10</v>
      </c>
      <c r="AH53" s="149">
        <f t="shared" si="20"/>
        <v>1</v>
      </c>
      <c r="AI53" s="143">
        <f t="shared" si="21"/>
        <v>11</v>
      </c>
      <c r="AJ53" s="139">
        <f t="shared" si="22"/>
        <v>0</v>
      </c>
      <c r="AK53" s="149">
        <f t="shared" si="23"/>
        <v>0</v>
      </c>
      <c r="AL53" s="141">
        <f t="shared" si="24"/>
        <v>0</v>
      </c>
      <c r="AM53" s="150">
        <f t="shared" si="27"/>
        <v>0</v>
      </c>
      <c r="AN53" s="149">
        <f t="shared" si="25"/>
        <v>0</v>
      </c>
      <c r="AO53" s="143">
        <f t="shared" si="28"/>
        <v>0</v>
      </c>
    </row>
    <row r="54" spans="1:41" ht="16.5" thickTop="1" thickBot="1" x14ac:dyDescent="0.3">
      <c r="A54" s="161" t="s">
        <v>76</v>
      </c>
      <c r="B54" s="165" t="s">
        <v>19</v>
      </c>
      <c r="C54" s="166">
        <v>0</v>
      </c>
      <c r="D54" s="167">
        <v>0</v>
      </c>
      <c r="E54" s="167">
        <v>0</v>
      </c>
      <c r="F54" s="168">
        <v>0</v>
      </c>
      <c r="G54" s="167">
        <v>0</v>
      </c>
      <c r="H54" s="167">
        <v>0</v>
      </c>
      <c r="I54" s="168">
        <v>0</v>
      </c>
      <c r="J54" s="167">
        <v>0</v>
      </c>
      <c r="K54" s="169">
        <v>0</v>
      </c>
      <c r="L54" s="166">
        <v>0</v>
      </c>
      <c r="M54" s="167">
        <v>0</v>
      </c>
      <c r="N54" s="169">
        <v>0</v>
      </c>
      <c r="O54" s="168">
        <v>0</v>
      </c>
      <c r="P54" s="167">
        <v>0</v>
      </c>
      <c r="Q54" s="167">
        <v>0</v>
      </c>
      <c r="R54" s="168">
        <v>0</v>
      </c>
      <c r="S54" s="167">
        <v>0</v>
      </c>
      <c r="T54" s="169">
        <v>0</v>
      </c>
      <c r="U54" s="166">
        <v>0</v>
      </c>
      <c r="V54" s="166">
        <v>0</v>
      </c>
      <c r="W54" s="214">
        <v>0</v>
      </c>
      <c r="X54" s="168">
        <v>0</v>
      </c>
      <c r="Y54" s="167">
        <v>0</v>
      </c>
      <c r="Z54" s="167">
        <v>0</v>
      </c>
      <c r="AA54" s="168">
        <v>0</v>
      </c>
      <c r="AB54" s="167">
        <v>0</v>
      </c>
      <c r="AC54" s="167">
        <v>0</v>
      </c>
      <c r="AD54" s="171">
        <f t="shared" si="26"/>
        <v>0</v>
      </c>
      <c r="AE54" s="172">
        <f t="shared" si="17"/>
        <v>0</v>
      </c>
      <c r="AF54" s="173">
        <f t="shared" si="18"/>
        <v>0</v>
      </c>
      <c r="AG54" s="166">
        <f t="shared" si="19"/>
        <v>0</v>
      </c>
      <c r="AH54" s="174">
        <f t="shared" si="20"/>
        <v>0</v>
      </c>
      <c r="AI54" s="169">
        <f t="shared" si="21"/>
        <v>0</v>
      </c>
      <c r="AJ54" s="166">
        <f t="shared" si="22"/>
        <v>0</v>
      </c>
      <c r="AK54" s="174">
        <f t="shared" si="23"/>
        <v>0</v>
      </c>
      <c r="AL54" s="167">
        <f t="shared" si="24"/>
        <v>0</v>
      </c>
      <c r="AM54" s="170">
        <f t="shared" si="27"/>
        <v>0</v>
      </c>
      <c r="AN54" s="174">
        <f t="shared" si="25"/>
        <v>0</v>
      </c>
      <c r="AO54" s="169">
        <f t="shared" si="28"/>
        <v>0</v>
      </c>
    </row>
    <row r="55" spans="1:41" ht="15.75" customHeight="1" thickTop="1" x14ac:dyDescent="0.25">
      <c r="A55" s="395" t="s">
        <v>93</v>
      </c>
      <c r="B55" s="164" t="s">
        <v>15</v>
      </c>
      <c r="C55" s="80">
        <v>11</v>
      </c>
      <c r="D55" s="23">
        <v>0</v>
      </c>
      <c r="E55" s="81">
        <v>7</v>
      </c>
      <c r="F55" s="124">
        <v>0</v>
      </c>
      <c r="G55" s="23">
        <v>0</v>
      </c>
      <c r="H55" s="81">
        <v>0</v>
      </c>
      <c r="I55" s="124">
        <v>0</v>
      </c>
      <c r="J55" s="23">
        <v>0</v>
      </c>
      <c r="K55" s="17">
        <v>0</v>
      </c>
      <c r="L55" s="195">
        <v>18</v>
      </c>
      <c r="M55" s="23">
        <v>0</v>
      </c>
      <c r="N55" s="13">
        <v>19</v>
      </c>
      <c r="O55" s="125">
        <v>1</v>
      </c>
      <c r="P55" s="23">
        <v>0</v>
      </c>
      <c r="Q55" s="13">
        <v>1</v>
      </c>
      <c r="R55" s="124">
        <v>0</v>
      </c>
      <c r="S55" s="23">
        <v>0</v>
      </c>
      <c r="T55" s="17">
        <v>0</v>
      </c>
      <c r="U55" s="195">
        <v>8</v>
      </c>
      <c r="V55" s="195">
        <v>0</v>
      </c>
      <c r="W55" s="217">
        <v>11</v>
      </c>
      <c r="X55" s="124">
        <v>1</v>
      </c>
      <c r="Y55" s="23">
        <v>0</v>
      </c>
      <c r="Z55" s="81">
        <v>0</v>
      </c>
      <c r="AA55" s="124">
        <v>0</v>
      </c>
      <c r="AB55" s="23">
        <v>0</v>
      </c>
      <c r="AC55" s="81">
        <v>0</v>
      </c>
      <c r="AD55" s="126">
        <f t="shared" si="26"/>
        <v>39</v>
      </c>
      <c r="AE55" s="127">
        <f t="shared" si="17"/>
        <v>0</v>
      </c>
      <c r="AF55" s="50">
        <f t="shared" si="18"/>
        <v>38</v>
      </c>
      <c r="AG55" s="80">
        <f t="shared" si="19"/>
        <v>37</v>
      </c>
      <c r="AH55" s="19">
        <f t="shared" si="20"/>
        <v>0</v>
      </c>
      <c r="AI55" s="17">
        <f t="shared" si="21"/>
        <v>37</v>
      </c>
      <c r="AJ55" s="80">
        <f t="shared" si="22"/>
        <v>2</v>
      </c>
      <c r="AK55" s="19">
        <f t="shared" si="23"/>
        <v>0</v>
      </c>
      <c r="AL55" s="81">
        <f t="shared" si="24"/>
        <v>1</v>
      </c>
      <c r="AM55" s="82">
        <f t="shared" si="27"/>
        <v>0</v>
      </c>
      <c r="AN55" s="19">
        <f t="shared" si="25"/>
        <v>0</v>
      </c>
      <c r="AO55" s="17">
        <f t="shared" si="28"/>
        <v>0</v>
      </c>
    </row>
    <row r="56" spans="1:41" x14ac:dyDescent="0.25">
      <c r="A56" s="395"/>
      <c r="B56" s="122" t="s">
        <v>16</v>
      </c>
      <c r="C56" s="89">
        <v>1</v>
      </c>
      <c r="D56" s="25">
        <v>0</v>
      </c>
      <c r="E56" s="22">
        <v>1</v>
      </c>
      <c r="F56" s="87">
        <v>0</v>
      </c>
      <c r="G56" s="25">
        <v>0</v>
      </c>
      <c r="H56" s="22">
        <v>0</v>
      </c>
      <c r="I56" s="87">
        <v>0</v>
      </c>
      <c r="J56" s="25">
        <v>0</v>
      </c>
      <c r="K56" s="18">
        <v>0</v>
      </c>
      <c r="L56" s="89">
        <v>0</v>
      </c>
      <c r="M56" s="25">
        <v>0</v>
      </c>
      <c r="N56" s="18">
        <v>0</v>
      </c>
      <c r="O56" s="24">
        <v>0</v>
      </c>
      <c r="P56" s="25">
        <v>0</v>
      </c>
      <c r="Q56" s="88">
        <v>0</v>
      </c>
      <c r="R56" s="87">
        <v>0</v>
      </c>
      <c r="S56" s="25">
        <v>0</v>
      </c>
      <c r="T56" s="18">
        <v>0</v>
      </c>
      <c r="U56" s="196">
        <v>0</v>
      </c>
      <c r="V56" s="196">
        <v>0</v>
      </c>
      <c r="W56" s="211">
        <v>0</v>
      </c>
      <c r="X56" s="87">
        <v>0</v>
      </c>
      <c r="Y56" s="25">
        <v>0</v>
      </c>
      <c r="Z56" s="22">
        <v>0</v>
      </c>
      <c r="AA56" s="87">
        <v>0</v>
      </c>
      <c r="AB56" s="25">
        <v>0</v>
      </c>
      <c r="AC56" s="22">
        <v>0</v>
      </c>
      <c r="AD56" s="90">
        <f t="shared" si="26"/>
        <v>1</v>
      </c>
      <c r="AE56" s="91">
        <f t="shared" si="17"/>
        <v>0</v>
      </c>
      <c r="AF56" s="92">
        <f t="shared" si="18"/>
        <v>1</v>
      </c>
      <c r="AG56" s="89">
        <f t="shared" si="19"/>
        <v>1</v>
      </c>
      <c r="AH56" s="16">
        <f t="shared" si="20"/>
        <v>0</v>
      </c>
      <c r="AI56" s="18">
        <f t="shared" si="21"/>
        <v>1</v>
      </c>
      <c r="AJ56" s="89">
        <f t="shared" si="22"/>
        <v>0</v>
      </c>
      <c r="AK56" s="16">
        <f t="shared" si="23"/>
        <v>0</v>
      </c>
      <c r="AL56" s="22">
        <f t="shared" si="24"/>
        <v>0</v>
      </c>
      <c r="AM56" s="21">
        <f t="shared" si="27"/>
        <v>0</v>
      </c>
      <c r="AN56" s="16">
        <f t="shared" si="25"/>
        <v>0</v>
      </c>
      <c r="AO56" s="18">
        <f t="shared" si="28"/>
        <v>0</v>
      </c>
    </row>
    <row r="57" spans="1:41" ht="15.75" thickBot="1" x14ac:dyDescent="0.3">
      <c r="A57" s="398"/>
      <c r="B57" s="123" t="s">
        <v>17</v>
      </c>
      <c r="C57" s="89">
        <v>0</v>
      </c>
      <c r="D57" s="25">
        <v>0</v>
      </c>
      <c r="E57" s="22">
        <v>0</v>
      </c>
      <c r="F57" s="24">
        <v>0</v>
      </c>
      <c r="G57" s="25">
        <v>0</v>
      </c>
      <c r="H57" s="88">
        <v>0</v>
      </c>
      <c r="I57" s="24">
        <v>0</v>
      </c>
      <c r="J57" s="25">
        <v>0</v>
      </c>
      <c r="K57" s="88">
        <v>0</v>
      </c>
      <c r="L57" s="196">
        <v>0</v>
      </c>
      <c r="M57" s="25">
        <v>0</v>
      </c>
      <c r="N57" s="88">
        <v>0</v>
      </c>
      <c r="O57" s="24">
        <v>0</v>
      </c>
      <c r="P57" s="25">
        <v>0</v>
      </c>
      <c r="Q57" s="88">
        <v>0</v>
      </c>
      <c r="R57" s="24">
        <v>0</v>
      </c>
      <c r="S57" s="25">
        <v>0</v>
      </c>
      <c r="T57" s="88">
        <v>0</v>
      </c>
      <c r="U57" s="196">
        <v>0</v>
      </c>
      <c r="V57" s="196">
        <v>0</v>
      </c>
      <c r="W57" s="211">
        <v>0</v>
      </c>
      <c r="X57" s="24">
        <v>0</v>
      </c>
      <c r="Y57" s="25">
        <v>0</v>
      </c>
      <c r="Z57" s="88">
        <v>0</v>
      </c>
      <c r="AA57" s="24">
        <v>0</v>
      </c>
      <c r="AB57" s="25">
        <v>0</v>
      </c>
      <c r="AC57" s="88">
        <v>0</v>
      </c>
      <c r="AD57" s="95">
        <f>SUM(C57+F57+I57+L57+O57+R57+U57+X57+AA57)</f>
        <v>0</v>
      </c>
      <c r="AE57" s="96">
        <f t="shared" si="17"/>
        <v>0</v>
      </c>
      <c r="AF57" s="97">
        <f t="shared" si="18"/>
        <v>0</v>
      </c>
      <c r="AG57" s="98">
        <f t="shared" si="19"/>
        <v>0</v>
      </c>
      <c r="AH57" s="99">
        <f t="shared" si="20"/>
        <v>0</v>
      </c>
      <c r="AI57" s="94">
        <f t="shared" si="21"/>
        <v>0</v>
      </c>
      <c r="AJ57" s="98">
        <f t="shared" si="22"/>
        <v>0</v>
      </c>
      <c r="AK57" s="99">
        <f t="shared" si="23"/>
        <v>0</v>
      </c>
      <c r="AL57" s="93">
        <f t="shared" si="24"/>
        <v>0</v>
      </c>
      <c r="AM57" s="100">
        <f t="shared" si="27"/>
        <v>0</v>
      </c>
      <c r="AN57" s="99">
        <f t="shared" si="25"/>
        <v>0</v>
      </c>
      <c r="AO57" s="94">
        <f t="shared" si="28"/>
        <v>0</v>
      </c>
    </row>
    <row r="58" spans="1:41" x14ac:dyDescent="0.25">
      <c r="A58" s="399" t="s">
        <v>94</v>
      </c>
      <c r="B58" s="207" t="s">
        <v>85</v>
      </c>
      <c r="C58" s="86">
        <v>4</v>
      </c>
      <c r="D58" s="77">
        <v>0</v>
      </c>
      <c r="E58" s="77">
        <v>4</v>
      </c>
      <c r="F58" s="78">
        <v>0</v>
      </c>
      <c r="G58" s="77">
        <v>0</v>
      </c>
      <c r="H58" s="77">
        <v>0</v>
      </c>
      <c r="I58" s="78">
        <v>0</v>
      </c>
      <c r="J58" s="77">
        <v>0</v>
      </c>
      <c r="K58" s="79">
        <v>0</v>
      </c>
      <c r="L58" s="86">
        <v>4</v>
      </c>
      <c r="M58" s="77">
        <v>0</v>
      </c>
      <c r="N58" s="77">
        <v>3</v>
      </c>
      <c r="O58" s="78">
        <v>0</v>
      </c>
      <c r="P58" s="77">
        <v>0</v>
      </c>
      <c r="Q58" s="77">
        <v>0</v>
      </c>
      <c r="R58" s="78">
        <v>0</v>
      </c>
      <c r="S58" s="77">
        <v>0</v>
      </c>
      <c r="T58" s="79">
        <v>0</v>
      </c>
      <c r="U58" s="86">
        <v>14</v>
      </c>
      <c r="V58" s="77">
        <v>0</v>
      </c>
      <c r="W58" s="77">
        <v>14</v>
      </c>
      <c r="X58" s="78">
        <v>0</v>
      </c>
      <c r="Y58" s="77">
        <v>0</v>
      </c>
      <c r="Z58" s="77">
        <v>0</v>
      </c>
      <c r="AA58" s="78">
        <v>0</v>
      </c>
      <c r="AB58" s="77">
        <v>0</v>
      </c>
      <c r="AC58" s="79">
        <v>0</v>
      </c>
      <c r="AD58" s="126">
        <f>SUM(C58+F58+I58+L58+O58+R58+U58+X58+AA58)</f>
        <v>22</v>
      </c>
      <c r="AE58" s="127">
        <f t="shared" ref="AE58" si="29">SUM(D58+G58+J58+M58+P58+S58+V58+Y58+AB58)</f>
        <v>0</v>
      </c>
      <c r="AF58" s="50">
        <f>SUM(E58+H58+K58+N58+Q58+T58+W58+Z58+AC58)</f>
        <v>21</v>
      </c>
      <c r="AG58" s="80">
        <f>SUM(C58+L58+U58)</f>
        <v>22</v>
      </c>
      <c r="AH58" s="19">
        <f t="shared" ref="AH58" si="30">SUM(D58+M58+V58)</f>
        <v>0</v>
      </c>
      <c r="AI58" s="17">
        <f>SUM(E58+N58+W58)</f>
        <v>21</v>
      </c>
      <c r="AJ58" s="80">
        <f t="shared" ref="AJ58" si="31">SUM(F58+O58+X58)</f>
        <v>0</v>
      </c>
      <c r="AK58" s="19">
        <f t="shared" ref="AK58" si="32">SUM(G58+P58+Y58)</f>
        <v>0</v>
      </c>
      <c r="AL58" s="81">
        <f t="shared" ref="AL58" si="33">SUM(H58+Q58+Z58)</f>
        <v>0</v>
      </c>
      <c r="AM58" s="82">
        <f>SUM(I58+R58+AA58)</f>
        <v>0</v>
      </c>
      <c r="AN58" s="19">
        <f t="shared" ref="AN58" si="34">SUM(J58+S58+AB58)</f>
        <v>0</v>
      </c>
      <c r="AO58" s="17">
        <f t="shared" ref="AO58" si="35">SUM(K58+T58+AC58)</f>
        <v>0</v>
      </c>
    </row>
    <row r="59" spans="1:41" x14ac:dyDescent="0.25">
      <c r="A59" s="400"/>
      <c r="B59" s="220" t="s">
        <v>83</v>
      </c>
      <c r="C59" s="82">
        <v>0</v>
      </c>
      <c r="D59" s="81">
        <v>0</v>
      </c>
      <c r="E59" s="81">
        <v>0</v>
      </c>
      <c r="F59" s="124">
        <v>0</v>
      </c>
      <c r="G59" s="81">
        <v>0</v>
      </c>
      <c r="H59" s="81">
        <v>0</v>
      </c>
      <c r="I59" s="124">
        <v>0</v>
      </c>
      <c r="J59" s="81">
        <v>0</v>
      </c>
      <c r="K59" s="17">
        <v>0</v>
      </c>
      <c r="L59" s="80">
        <v>0</v>
      </c>
      <c r="M59" s="81">
        <v>0</v>
      </c>
      <c r="N59" s="17">
        <v>0</v>
      </c>
      <c r="O59" s="82">
        <v>0</v>
      </c>
      <c r="P59" s="81">
        <v>0</v>
      </c>
      <c r="Q59" s="17">
        <v>0</v>
      </c>
      <c r="R59" s="124">
        <v>0</v>
      </c>
      <c r="S59" s="81">
        <v>0</v>
      </c>
      <c r="T59" s="17">
        <v>0</v>
      </c>
      <c r="U59" s="80">
        <v>0</v>
      </c>
      <c r="V59" s="80">
        <v>0</v>
      </c>
      <c r="W59" s="221">
        <v>0</v>
      </c>
      <c r="X59" s="80">
        <v>0</v>
      </c>
      <c r="Y59" s="81">
        <v>0</v>
      </c>
      <c r="Z59" s="17">
        <v>0</v>
      </c>
      <c r="AA59" s="82">
        <v>0</v>
      </c>
      <c r="AB59" s="81">
        <v>0</v>
      </c>
      <c r="AC59" s="17">
        <v>0</v>
      </c>
      <c r="AD59" s="82">
        <f>SUM(C59+F59+I59+L59+O59+R59+U59+X59+AA59)</f>
        <v>0</v>
      </c>
      <c r="AE59" s="81">
        <f t="shared" ref="AE59:AE60" si="36">SUM(D59+G59+J59+M59+P59+S59+V59+Y59+AB59)</f>
        <v>0</v>
      </c>
      <c r="AF59" s="17">
        <f t="shared" ref="AF59:AF60" si="37">SUM(E59+H59+K59+N59+Q59+T59+W59+Z59+AC59)</f>
        <v>0</v>
      </c>
      <c r="AG59" s="80">
        <f t="shared" ref="AG59:AG60" si="38">SUM(C59+L59+U59)</f>
        <v>0</v>
      </c>
      <c r="AH59" s="19">
        <f t="shared" ref="AH59:AH60" si="39">SUM(D59+M59+V59)</f>
        <v>0</v>
      </c>
      <c r="AI59" s="17">
        <f t="shared" ref="AI59:AI60" si="40">SUM(E59+N59+W59)</f>
        <v>0</v>
      </c>
      <c r="AJ59" s="80">
        <f t="shared" ref="AJ59:AJ60" si="41">SUM(F59+O59+X59)</f>
        <v>0</v>
      </c>
      <c r="AK59" s="19">
        <f t="shared" ref="AK59:AK60" si="42">SUM(G59+P59+Y59)</f>
        <v>0</v>
      </c>
      <c r="AL59" s="17">
        <f t="shared" ref="AL59:AL60" si="43">SUM(H59+Q59+Z59)</f>
        <v>0</v>
      </c>
      <c r="AM59" s="80">
        <f t="shared" ref="AM59:AM60" si="44">SUM(I59+R59+AA59)</f>
        <v>0</v>
      </c>
      <c r="AN59" s="19">
        <f t="shared" ref="AN59:AN60" si="45">SUM(J59+S59+AB59)</f>
        <v>0</v>
      </c>
      <c r="AO59" s="17">
        <f t="shared" ref="AO59:AO60" si="46">SUM(K59+T59+AC59)</f>
        <v>0</v>
      </c>
    </row>
    <row r="60" spans="1:41" ht="15.75" thickBot="1" x14ac:dyDescent="0.3">
      <c r="A60" s="401"/>
      <c r="B60" s="208" t="s">
        <v>84</v>
      </c>
      <c r="C60" s="205">
        <v>0</v>
      </c>
      <c r="D60" s="198">
        <v>0</v>
      </c>
      <c r="E60" s="198">
        <v>0</v>
      </c>
      <c r="F60" s="197">
        <v>0</v>
      </c>
      <c r="G60" s="198">
        <v>0</v>
      </c>
      <c r="H60" s="198">
        <v>0</v>
      </c>
      <c r="I60" s="197">
        <v>0</v>
      </c>
      <c r="J60" s="198">
        <v>0</v>
      </c>
      <c r="K60" s="28">
        <v>0</v>
      </c>
      <c r="L60" s="206">
        <v>0</v>
      </c>
      <c r="M60" s="198">
        <v>0</v>
      </c>
      <c r="N60" s="28">
        <v>0</v>
      </c>
      <c r="O60" s="205">
        <v>0</v>
      </c>
      <c r="P60" s="198">
        <v>0</v>
      </c>
      <c r="Q60" s="28">
        <v>0</v>
      </c>
      <c r="R60" s="197">
        <v>0</v>
      </c>
      <c r="S60" s="198">
        <v>0</v>
      </c>
      <c r="T60" s="28">
        <v>0</v>
      </c>
      <c r="U60" s="206">
        <v>0</v>
      </c>
      <c r="V60" s="206">
        <v>0</v>
      </c>
      <c r="W60" s="215">
        <v>0</v>
      </c>
      <c r="X60" s="206">
        <v>0</v>
      </c>
      <c r="Y60" s="198">
        <v>0</v>
      </c>
      <c r="Z60" s="28">
        <v>0</v>
      </c>
      <c r="AA60" s="205">
        <v>0</v>
      </c>
      <c r="AB60" s="198">
        <v>0</v>
      </c>
      <c r="AC60" s="28">
        <v>0</v>
      </c>
      <c r="AD60" s="205">
        <f>SUM(C60+F60+I60+L60+O60+R60+U60+X60+AA60)</f>
        <v>0</v>
      </c>
      <c r="AE60" s="198">
        <f t="shared" si="36"/>
        <v>0</v>
      </c>
      <c r="AF60" s="28">
        <f t="shared" si="37"/>
        <v>0</v>
      </c>
      <c r="AG60" s="206">
        <f t="shared" si="38"/>
        <v>0</v>
      </c>
      <c r="AH60" s="15">
        <f t="shared" si="39"/>
        <v>0</v>
      </c>
      <c r="AI60" s="28">
        <f t="shared" si="40"/>
        <v>0</v>
      </c>
      <c r="AJ60" s="206">
        <f t="shared" si="41"/>
        <v>0</v>
      </c>
      <c r="AK60" s="15">
        <f t="shared" si="42"/>
        <v>0</v>
      </c>
      <c r="AL60" s="28">
        <f t="shared" si="43"/>
        <v>0</v>
      </c>
      <c r="AM60" s="206">
        <f t="shared" si="44"/>
        <v>0</v>
      </c>
      <c r="AN60" s="15">
        <f t="shared" si="45"/>
        <v>0</v>
      </c>
      <c r="AO60" s="28">
        <f t="shared" si="46"/>
        <v>0</v>
      </c>
    </row>
    <row r="61" spans="1:41" ht="15.75" thickBot="1" x14ac:dyDescent="0.3">
      <c r="A61" s="392" t="s">
        <v>5</v>
      </c>
      <c r="B61" s="393"/>
      <c r="C61" s="205">
        <f>SUM(C42:C60)</f>
        <v>25</v>
      </c>
      <c r="D61" s="198">
        <f t="shared" ref="D61:AB61" si="47">SUM(D42:D60)</f>
        <v>0</v>
      </c>
      <c r="E61" s="198">
        <f t="shared" si="47"/>
        <v>20</v>
      </c>
      <c r="F61" s="197">
        <f t="shared" si="47"/>
        <v>0</v>
      </c>
      <c r="G61" s="198">
        <f t="shared" si="47"/>
        <v>0</v>
      </c>
      <c r="H61" s="198">
        <f t="shared" si="47"/>
        <v>0</v>
      </c>
      <c r="I61" s="197">
        <f t="shared" si="47"/>
        <v>5</v>
      </c>
      <c r="J61" s="198">
        <f t="shared" si="47"/>
        <v>0</v>
      </c>
      <c r="K61" s="28">
        <f t="shared" si="47"/>
        <v>5</v>
      </c>
      <c r="L61" s="206">
        <f t="shared" si="47"/>
        <v>69</v>
      </c>
      <c r="M61" s="198">
        <f t="shared" si="47"/>
        <v>1</v>
      </c>
      <c r="N61" s="204">
        <f>SUM(N42:N60)</f>
        <v>41</v>
      </c>
      <c r="O61" s="205">
        <f t="shared" si="47"/>
        <v>1</v>
      </c>
      <c r="P61" s="198">
        <f t="shared" si="47"/>
        <v>0</v>
      </c>
      <c r="Q61" s="28">
        <f t="shared" si="47"/>
        <v>1</v>
      </c>
      <c r="R61" s="197">
        <f t="shared" si="47"/>
        <v>5</v>
      </c>
      <c r="S61" s="198">
        <f t="shared" si="47"/>
        <v>0</v>
      </c>
      <c r="T61" s="28">
        <f t="shared" si="47"/>
        <v>5</v>
      </c>
      <c r="U61" s="206">
        <f t="shared" si="47"/>
        <v>41</v>
      </c>
      <c r="V61" s="206">
        <f t="shared" si="47"/>
        <v>1</v>
      </c>
      <c r="W61" s="204">
        <f t="shared" si="47"/>
        <v>69</v>
      </c>
      <c r="X61" s="206">
        <f t="shared" si="47"/>
        <v>1</v>
      </c>
      <c r="Y61" s="198">
        <f t="shared" si="47"/>
        <v>0</v>
      </c>
      <c r="Z61" s="28">
        <f t="shared" si="47"/>
        <v>0</v>
      </c>
      <c r="AA61" s="205">
        <f t="shared" si="47"/>
        <v>3</v>
      </c>
      <c r="AB61" s="198">
        <f t="shared" si="47"/>
        <v>1</v>
      </c>
      <c r="AC61" s="28">
        <f>SUM(AC42:AC60)</f>
        <v>4</v>
      </c>
      <c r="AD61" s="224">
        <f t="shared" ref="AD61" si="48">SUM(AD42:AD60)</f>
        <v>150</v>
      </c>
      <c r="AE61" s="216">
        <f>SUM(AE42:AE60)</f>
        <v>3</v>
      </c>
      <c r="AF61" s="225">
        <f t="shared" ref="AF61" si="49">SUM(AF42:AF60)</f>
        <v>145</v>
      </c>
      <c r="AG61" s="101">
        <f t="shared" ref="AG61" si="50">SUM(AG42:AG60)</f>
        <v>135</v>
      </c>
      <c r="AH61" s="102">
        <f t="shared" ref="AH61:AI61" si="51">SUM(AH42:AH60)</f>
        <v>2</v>
      </c>
      <c r="AI61" s="103">
        <f t="shared" si="51"/>
        <v>130</v>
      </c>
      <c r="AJ61" s="104">
        <f t="shared" ref="AJ61" si="52">SUM(AJ42:AJ60)</f>
        <v>2</v>
      </c>
      <c r="AK61" s="102">
        <f t="shared" ref="AK61:AL61" si="53">SUM(AK42:AK60)</f>
        <v>0</v>
      </c>
      <c r="AL61" s="103">
        <f t="shared" si="53"/>
        <v>1</v>
      </c>
      <c r="AM61" s="104">
        <f>SUM(AM42:AM60)</f>
        <v>13</v>
      </c>
      <c r="AN61" s="105">
        <f t="shared" ref="AN61" si="54">SUM(AN42:AN60)</f>
        <v>1</v>
      </c>
      <c r="AO61" s="103">
        <f>SUM(AO42:AO60)</f>
        <v>14</v>
      </c>
    </row>
    <row r="62" spans="1:41" x14ac:dyDescent="0.25">
      <c r="N62" s="26"/>
      <c r="W62" s="26"/>
    </row>
    <row r="63" spans="1:41" ht="16.5" thickBot="1" x14ac:dyDescent="0.3">
      <c r="A63" s="356" t="s">
        <v>102</v>
      </c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6"/>
      <c r="AL63" s="356"/>
      <c r="AM63" s="356"/>
      <c r="AN63" s="356"/>
      <c r="AO63" s="356"/>
    </row>
    <row r="64" spans="1:41" ht="15.75" thickBot="1" x14ac:dyDescent="0.3">
      <c r="A64" s="402" t="s">
        <v>33</v>
      </c>
      <c r="B64" s="403"/>
      <c r="C64" s="408" t="s">
        <v>99</v>
      </c>
      <c r="D64" s="409"/>
      <c r="E64" s="409"/>
      <c r="F64" s="409"/>
      <c r="G64" s="409"/>
      <c r="H64" s="409"/>
      <c r="I64" s="409"/>
      <c r="J64" s="409"/>
      <c r="K64" s="410"/>
      <c r="L64" s="408" t="s">
        <v>100</v>
      </c>
      <c r="M64" s="409"/>
      <c r="N64" s="409"/>
      <c r="O64" s="409"/>
      <c r="P64" s="409"/>
      <c r="Q64" s="409"/>
      <c r="R64" s="409"/>
      <c r="S64" s="409"/>
      <c r="T64" s="410"/>
      <c r="U64" s="408" t="s">
        <v>101</v>
      </c>
      <c r="V64" s="409"/>
      <c r="W64" s="409"/>
      <c r="X64" s="409"/>
      <c r="Y64" s="409"/>
      <c r="Z64" s="409"/>
      <c r="AA64" s="409"/>
      <c r="AB64" s="409"/>
      <c r="AC64" s="410"/>
      <c r="AD64" s="408" t="s">
        <v>103</v>
      </c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10"/>
    </row>
    <row r="65" spans="1:41" ht="24.75" customHeight="1" x14ac:dyDescent="0.25">
      <c r="A65" s="404"/>
      <c r="B65" s="405"/>
      <c r="C65" s="411" t="s">
        <v>39</v>
      </c>
      <c r="D65" s="412"/>
      <c r="E65" s="413"/>
      <c r="F65" s="411" t="s">
        <v>41</v>
      </c>
      <c r="G65" s="412"/>
      <c r="H65" s="414"/>
      <c r="I65" s="411" t="s">
        <v>43</v>
      </c>
      <c r="J65" s="412"/>
      <c r="K65" s="414"/>
      <c r="L65" s="415" t="s">
        <v>39</v>
      </c>
      <c r="M65" s="412"/>
      <c r="N65" s="413"/>
      <c r="O65" s="411" t="s">
        <v>41</v>
      </c>
      <c r="P65" s="412"/>
      <c r="Q65" s="414"/>
      <c r="R65" s="411" t="s">
        <v>43</v>
      </c>
      <c r="S65" s="412"/>
      <c r="T65" s="414"/>
      <c r="U65" s="415" t="s">
        <v>39</v>
      </c>
      <c r="V65" s="412"/>
      <c r="W65" s="413"/>
      <c r="X65" s="411" t="s">
        <v>41</v>
      </c>
      <c r="Y65" s="412"/>
      <c r="Z65" s="414"/>
      <c r="AA65" s="415" t="s">
        <v>43</v>
      </c>
      <c r="AB65" s="412"/>
      <c r="AC65" s="414"/>
      <c r="AD65" s="416" t="s">
        <v>67</v>
      </c>
      <c r="AE65" s="418" t="s">
        <v>68</v>
      </c>
      <c r="AF65" s="420" t="s">
        <v>69</v>
      </c>
      <c r="AG65" s="422" t="s">
        <v>39</v>
      </c>
      <c r="AH65" s="423"/>
      <c r="AI65" s="424"/>
      <c r="AJ65" s="425" t="s">
        <v>41</v>
      </c>
      <c r="AK65" s="423"/>
      <c r="AL65" s="426"/>
      <c r="AM65" s="422" t="s">
        <v>43</v>
      </c>
      <c r="AN65" s="423"/>
      <c r="AO65" s="424"/>
    </row>
    <row r="66" spans="1:41" ht="15.75" thickBot="1" x14ac:dyDescent="0.3">
      <c r="A66" s="406"/>
      <c r="B66" s="407"/>
      <c r="C66" s="4" t="s">
        <v>22</v>
      </c>
      <c r="D66" s="4" t="s">
        <v>0</v>
      </c>
      <c r="E66" s="36" t="s">
        <v>20</v>
      </c>
      <c r="F66" s="3" t="s">
        <v>22</v>
      </c>
      <c r="G66" s="4" t="s">
        <v>0</v>
      </c>
      <c r="H66" s="36" t="s">
        <v>20</v>
      </c>
      <c r="I66" s="3" t="s">
        <v>22</v>
      </c>
      <c r="J66" s="4" t="s">
        <v>0</v>
      </c>
      <c r="K66" s="260" t="s">
        <v>20</v>
      </c>
      <c r="L66" s="4" t="s">
        <v>22</v>
      </c>
      <c r="M66" s="4" t="s">
        <v>0</v>
      </c>
      <c r="N66" s="36" t="s">
        <v>20</v>
      </c>
      <c r="O66" s="3" t="s">
        <v>22</v>
      </c>
      <c r="P66" s="4" t="s">
        <v>0</v>
      </c>
      <c r="Q66" s="36" t="s">
        <v>20</v>
      </c>
      <c r="R66" s="3" t="s">
        <v>22</v>
      </c>
      <c r="S66" s="4" t="s">
        <v>0</v>
      </c>
      <c r="T66" s="260" t="s">
        <v>20</v>
      </c>
      <c r="U66" s="4" t="s">
        <v>22</v>
      </c>
      <c r="V66" s="4" t="s">
        <v>0</v>
      </c>
      <c r="W66" s="36" t="s">
        <v>20</v>
      </c>
      <c r="X66" s="3" t="s">
        <v>22</v>
      </c>
      <c r="Y66" s="4" t="s">
        <v>0</v>
      </c>
      <c r="Z66" s="36" t="s">
        <v>20</v>
      </c>
      <c r="AA66" s="3" t="s">
        <v>22</v>
      </c>
      <c r="AB66" s="4" t="s">
        <v>0</v>
      </c>
      <c r="AC66" s="260" t="s">
        <v>20</v>
      </c>
      <c r="AD66" s="417"/>
      <c r="AE66" s="419"/>
      <c r="AF66" s="421"/>
      <c r="AG66" s="5" t="s">
        <v>22</v>
      </c>
      <c r="AH66" s="6" t="s">
        <v>0</v>
      </c>
      <c r="AI66" s="259" t="s">
        <v>20</v>
      </c>
      <c r="AJ66" s="6" t="s">
        <v>22</v>
      </c>
      <c r="AK66" s="6" t="s">
        <v>0</v>
      </c>
      <c r="AL66" s="54" t="s">
        <v>20</v>
      </c>
      <c r="AM66" s="5" t="s">
        <v>22</v>
      </c>
      <c r="AN66" s="6" t="s">
        <v>0</v>
      </c>
      <c r="AO66" s="259" t="s">
        <v>20</v>
      </c>
    </row>
    <row r="67" spans="1:41" x14ac:dyDescent="0.25">
      <c r="A67" s="394" t="s">
        <v>91</v>
      </c>
      <c r="B67" s="120" t="s">
        <v>29</v>
      </c>
      <c r="C67" s="83">
        <v>19</v>
      </c>
      <c r="D67" s="77">
        <v>0</v>
      </c>
      <c r="E67" s="77">
        <v>19</v>
      </c>
      <c r="F67" s="78">
        <v>3</v>
      </c>
      <c r="G67" s="77">
        <v>0</v>
      </c>
      <c r="H67" s="77">
        <v>1</v>
      </c>
      <c r="I67" s="78">
        <v>1</v>
      </c>
      <c r="J67" s="77">
        <v>2</v>
      </c>
      <c r="K67" s="79">
        <v>3</v>
      </c>
      <c r="L67" s="83">
        <v>24</v>
      </c>
      <c r="M67" s="77">
        <v>1</v>
      </c>
      <c r="N67" s="79">
        <v>26</v>
      </c>
      <c r="O67" s="78">
        <v>8</v>
      </c>
      <c r="P67" s="77">
        <v>0</v>
      </c>
      <c r="Q67" s="77">
        <v>8</v>
      </c>
      <c r="R67" s="78">
        <v>2</v>
      </c>
      <c r="S67" s="77">
        <v>0</v>
      </c>
      <c r="T67" s="79">
        <v>2</v>
      </c>
      <c r="U67" s="83">
        <v>36</v>
      </c>
      <c r="V67" s="279">
        <v>0</v>
      </c>
      <c r="W67" s="79">
        <v>20</v>
      </c>
      <c r="X67" s="78">
        <v>5</v>
      </c>
      <c r="Y67" s="77">
        <v>0</v>
      </c>
      <c r="Z67" s="77">
        <v>6</v>
      </c>
      <c r="AA67" s="78">
        <v>0</v>
      </c>
      <c r="AB67" s="77">
        <v>0</v>
      </c>
      <c r="AC67" s="77">
        <v>0</v>
      </c>
      <c r="AD67" s="107">
        <f>SUM(C67+F67+I67+L67+O67+R67+U67+X67+AA67)</f>
        <v>98</v>
      </c>
      <c r="AE67" s="84">
        <f t="shared" ref="AE67:AE85" si="55">SUM(D67+G67+J67+M67+P67+S67+V67+Y67+AB67)</f>
        <v>3</v>
      </c>
      <c r="AF67" s="108">
        <f t="shared" ref="AF67:AF82" si="56">SUM(E67+H67+K67+N67+Q67+T67+W67+Z67+AC67)</f>
        <v>85</v>
      </c>
      <c r="AG67" s="83">
        <f t="shared" ref="AG67:AG82" si="57">SUM(C67+L67+U67)</f>
        <v>79</v>
      </c>
      <c r="AH67" s="85">
        <f t="shared" ref="AH67:AH85" si="58">SUM(D67+M67+V67)</f>
        <v>1</v>
      </c>
      <c r="AI67" s="79">
        <f t="shared" ref="AI67:AI82" si="59">SUM(E67+N67+W67)</f>
        <v>65</v>
      </c>
      <c r="AJ67" s="83">
        <f t="shared" ref="AJ67:AJ85" si="60">SUM(F67+O67+X67)</f>
        <v>16</v>
      </c>
      <c r="AK67" s="85">
        <f t="shared" ref="AK67:AK85" si="61">SUM(G67+P67+Y67)</f>
        <v>0</v>
      </c>
      <c r="AL67" s="77">
        <f t="shared" ref="AL67:AL85" si="62">SUM(H67+Q67+Z67)</f>
        <v>15</v>
      </c>
      <c r="AM67" s="86">
        <f>SUM(I67+R67+AA67)</f>
        <v>3</v>
      </c>
      <c r="AN67" s="85">
        <f t="shared" ref="AN67:AN85" si="63">SUM(J67+S67+AB67)</f>
        <v>2</v>
      </c>
      <c r="AO67" s="79">
        <f>SUM(K67+T67+AC67)</f>
        <v>5</v>
      </c>
    </row>
    <row r="68" spans="1:41" x14ac:dyDescent="0.25">
      <c r="A68" s="395"/>
      <c r="B68" s="121" t="s">
        <v>10</v>
      </c>
      <c r="C68" s="89">
        <v>3</v>
      </c>
      <c r="D68" s="25">
        <v>0</v>
      </c>
      <c r="E68" s="22">
        <v>3</v>
      </c>
      <c r="F68" s="87">
        <v>0</v>
      </c>
      <c r="G68" s="25">
        <v>0</v>
      </c>
      <c r="H68" s="22">
        <v>0</v>
      </c>
      <c r="I68" s="87">
        <v>1</v>
      </c>
      <c r="J68" s="25">
        <v>0</v>
      </c>
      <c r="K68" s="18">
        <v>1</v>
      </c>
      <c r="L68" s="89">
        <v>11</v>
      </c>
      <c r="M68" s="22">
        <v>0</v>
      </c>
      <c r="N68" s="18">
        <v>10</v>
      </c>
      <c r="O68" s="87">
        <v>0</v>
      </c>
      <c r="P68" s="25">
        <v>1</v>
      </c>
      <c r="Q68" s="22">
        <v>1</v>
      </c>
      <c r="R68" s="87">
        <v>1</v>
      </c>
      <c r="S68" s="25">
        <v>0</v>
      </c>
      <c r="T68" s="18">
        <v>1</v>
      </c>
      <c r="U68" s="89">
        <v>9</v>
      </c>
      <c r="V68" s="280">
        <v>1</v>
      </c>
      <c r="W68" s="18">
        <v>6</v>
      </c>
      <c r="X68" s="87">
        <v>1</v>
      </c>
      <c r="Y68" s="25">
        <v>0</v>
      </c>
      <c r="Z68" s="22">
        <v>1</v>
      </c>
      <c r="AA68" s="87">
        <v>0</v>
      </c>
      <c r="AB68" s="25">
        <v>0</v>
      </c>
      <c r="AC68" s="22">
        <v>0</v>
      </c>
      <c r="AD68" s="90">
        <f t="shared" ref="AD68:AD81" si="64">SUM(C68+F68+I68+L68+O68+R68+U68+X68+AA68)</f>
        <v>26</v>
      </c>
      <c r="AE68" s="91">
        <f t="shared" si="55"/>
        <v>2</v>
      </c>
      <c r="AF68" s="92">
        <f t="shared" si="56"/>
        <v>23</v>
      </c>
      <c r="AG68" s="89">
        <f t="shared" si="57"/>
        <v>23</v>
      </c>
      <c r="AH68" s="16">
        <f t="shared" si="58"/>
        <v>1</v>
      </c>
      <c r="AI68" s="18">
        <f t="shared" si="59"/>
        <v>19</v>
      </c>
      <c r="AJ68" s="89">
        <f t="shared" si="60"/>
        <v>1</v>
      </c>
      <c r="AK68" s="16">
        <f t="shared" si="61"/>
        <v>1</v>
      </c>
      <c r="AL68" s="22">
        <f t="shared" si="62"/>
        <v>2</v>
      </c>
      <c r="AM68" s="21">
        <f t="shared" ref="AM68:AM82" si="65">SUM(I68+R68+AA68)</f>
        <v>2</v>
      </c>
      <c r="AN68" s="16">
        <f t="shared" si="63"/>
        <v>0</v>
      </c>
      <c r="AO68" s="18">
        <f t="shared" ref="AO68:AO85" si="66">SUM(K68+T68+AC68)</f>
        <v>2</v>
      </c>
    </row>
    <row r="69" spans="1:41" x14ac:dyDescent="0.25">
      <c r="A69" s="395"/>
      <c r="B69" s="122" t="s">
        <v>73</v>
      </c>
      <c r="C69" s="89">
        <v>0</v>
      </c>
      <c r="D69" s="25">
        <v>0</v>
      </c>
      <c r="E69" s="22">
        <v>0</v>
      </c>
      <c r="F69" s="87">
        <v>0</v>
      </c>
      <c r="G69" s="25">
        <v>0</v>
      </c>
      <c r="H69" s="18">
        <v>0</v>
      </c>
      <c r="I69" s="87">
        <v>0</v>
      </c>
      <c r="J69" s="25">
        <v>0</v>
      </c>
      <c r="K69" s="18">
        <v>0</v>
      </c>
      <c r="L69" s="89">
        <v>0</v>
      </c>
      <c r="M69" s="25">
        <v>0</v>
      </c>
      <c r="N69" s="18">
        <v>0</v>
      </c>
      <c r="O69" s="87">
        <v>0</v>
      </c>
      <c r="P69" s="25">
        <v>0</v>
      </c>
      <c r="Q69" s="22">
        <v>0</v>
      </c>
      <c r="R69" s="87">
        <v>0</v>
      </c>
      <c r="S69" s="25">
        <v>0</v>
      </c>
      <c r="T69" s="18">
        <v>0</v>
      </c>
      <c r="U69" s="89">
        <v>0</v>
      </c>
      <c r="V69" s="25">
        <v>0</v>
      </c>
      <c r="W69" s="18">
        <v>0</v>
      </c>
      <c r="X69" s="25">
        <v>0</v>
      </c>
      <c r="Y69" s="25">
        <v>0</v>
      </c>
      <c r="Z69" s="22">
        <v>0</v>
      </c>
      <c r="AA69" s="87">
        <v>0</v>
      </c>
      <c r="AB69" s="25">
        <v>0</v>
      </c>
      <c r="AC69" s="18">
        <v>0</v>
      </c>
      <c r="AD69" s="90">
        <f t="shared" si="64"/>
        <v>0</v>
      </c>
      <c r="AE69" s="91">
        <f t="shared" si="55"/>
        <v>0</v>
      </c>
      <c r="AF69" s="92">
        <f t="shared" si="56"/>
        <v>0</v>
      </c>
      <c r="AG69" s="89">
        <f t="shared" si="57"/>
        <v>0</v>
      </c>
      <c r="AH69" s="16">
        <f t="shared" si="58"/>
        <v>0</v>
      </c>
      <c r="AI69" s="18">
        <f t="shared" si="59"/>
        <v>0</v>
      </c>
      <c r="AJ69" s="89">
        <f t="shared" si="60"/>
        <v>0</v>
      </c>
      <c r="AK69" s="16">
        <f t="shared" si="61"/>
        <v>0</v>
      </c>
      <c r="AL69" s="22">
        <f t="shared" si="62"/>
        <v>0</v>
      </c>
      <c r="AM69" s="21">
        <f t="shared" si="65"/>
        <v>0</v>
      </c>
      <c r="AN69" s="16">
        <f t="shared" si="63"/>
        <v>0</v>
      </c>
      <c r="AO69" s="18">
        <f t="shared" si="66"/>
        <v>0</v>
      </c>
    </row>
    <row r="70" spans="1:41" x14ac:dyDescent="0.25">
      <c r="A70" s="395"/>
      <c r="B70" s="122" t="s">
        <v>8</v>
      </c>
      <c r="C70" s="89">
        <v>0</v>
      </c>
      <c r="D70" s="25">
        <v>0</v>
      </c>
      <c r="E70" s="22">
        <v>0</v>
      </c>
      <c r="F70" s="87">
        <v>0</v>
      </c>
      <c r="G70" s="25">
        <v>0</v>
      </c>
      <c r="H70" s="18">
        <v>0</v>
      </c>
      <c r="I70" s="87">
        <v>0</v>
      </c>
      <c r="J70" s="25">
        <v>0</v>
      </c>
      <c r="K70" s="18">
        <v>0</v>
      </c>
      <c r="L70" s="89">
        <v>0</v>
      </c>
      <c r="M70" s="25">
        <v>0</v>
      </c>
      <c r="N70" s="18">
        <v>0</v>
      </c>
      <c r="O70" s="87">
        <v>0</v>
      </c>
      <c r="P70" s="25">
        <v>0</v>
      </c>
      <c r="Q70" s="22">
        <v>0</v>
      </c>
      <c r="R70" s="87">
        <v>0</v>
      </c>
      <c r="S70" s="25">
        <v>0</v>
      </c>
      <c r="T70" s="18">
        <v>0</v>
      </c>
      <c r="U70" s="89">
        <v>0</v>
      </c>
      <c r="V70" s="25">
        <v>0</v>
      </c>
      <c r="W70" s="18">
        <v>0</v>
      </c>
      <c r="X70" s="25">
        <v>0</v>
      </c>
      <c r="Y70" s="25">
        <v>0</v>
      </c>
      <c r="Z70" s="22">
        <v>0</v>
      </c>
      <c r="AA70" s="87">
        <v>0</v>
      </c>
      <c r="AB70" s="25">
        <v>0</v>
      </c>
      <c r="AC70" s="18">
        <v>0</v>
      </c>
      <c r="AD70" s="90">
        <f t="shared" si="64"/>
        <v>0</v>
      </c>
      <c r="AE70" s="91">
        <f t="shared" si="55"/>
        <v>0</v>
      </c>
      <c r="AF70" s="92">
        <f t="shared" si="56"/>
        <v>0</v>
      </c>
      <c r="AG70" s="89">
        <f t="shared" si="57"/>
        <v>0</v>
      </c>
      <c r="AH70" s="16">
        <f t="shared" si="58"/>
        <v>0</v>
      </c>
      <c r="AI70" s="18">
        <f t="shared" si="59"/>
        <v>0</v>
      </c>
      <c r="AJ70" s="89">
        <f t="shared" si="60"/>
        <v>0</v>
      </c>
      <c r="AK70" s="16">
        <f t="shared" si="61"/>
        <v>0</v>
      </c>
      <c r="AL70" s="22">
        <f t="shared" si="62"/>
        <v>0</v>
      </c>
      <c r="AM70" s="21">
        <f t="shared" si="65"/>
        <v>0</v>
      </c>
      <c r="AN70" s="16">
        <f t="shared" si="63"/>
        <v>0</v>
      </c>
      <c r="AO70" s="18">
        <f t="shared" si="66"/>
        <v>0</v>
      </c>
    </row>
    <row r="71" spans="1:41" ht="15.75" thickBot="1" x14ac:dyDescent="0.3">
      <c r="A71" s="396"/>
      <c r="B71" s="128" t="s">
        <v>9</v>
      </c>
      <c r="C71" s="129">
        <v>0</v>
      </c>
      <c r="D71" s="130">
        <v>0</v>
      </c>
      <c r="E71" s="130">
        <v>0</v>
      </c>
      <c r="F71" s="131">
        <v>0</v>
      </c>
      <c r="G71" s="130">
        <v>0</v>
      </c>
      <c r="H71" s="132">
        <v>0</v>
      </c>
      <c r="I71" s="131">
        <v>0</v>
      </c>
      <c r="J71" s="130">
        <v>0</v>
      </c>
      <c r="K71" s="132">
        <v>0</v>
      </c>
      <c r="L71" s="129">
        <v>0</v>
      </c>
      <c r="M71" s="130">
        <v>0</v>
      </c>
      <c r="N71" s="132">
        <v>0</v>
      </c>
      <c r="O71" s="131">
        <v>0</v>
      </c>
      <c r="P71" s="130">
        <v>0</v>
      </c>
      <c r="Q71" s="130">
        <v>0</v>
      </c>
      <c r="R71" s="131">
        <v>0</v>
      </c>
      <c r="S71" s="130">
        <v>0</v>
      </c>
      <c r="T71" s="132">
        <v>0</v>
      </c>
      <c r="U71" s="129">
        <v>0</v>
      </c>
      <c r="V71" s="130">
        <v>0</v>
      </c>
      <c r="W71" s="132">
        <v>0</v>
      </c>
      <c r="X71" s="130">
        <v>0</v>
      </c>
      <c r="Y71" s="130">
        <v>0</v>
      </c>
      <c r="Z71" s="130">
        <v>0</v>
      </c>
      <c r="AA71" s="131">
        <v>0</v>
      </c>
      <c r="AB71" s="130">
        <v>0</v>
      </c>
      <c r="AC71" s="132">
        <v>0</v>
      </c>
      <c r="AD71" s="134">
        <f t="shared" si="64"/>
        <v>0</v>
      </c>
      <c r="AE71" s="135">
        <f t="shared" si="55"/>
        <v>0</v>
      </c>
      <c r="AF71" s="136">
        <f t="shared" si="56"/>
        <v>0</v>
      </c>
      <c r="AG71" s="129">
        <f t="shared" si="57"/>
        <v>0</v>
      </c>
      <c r="AH71" s="137">
        <f t="shared" si="58"/>
        <v>0</v>
      </c>
      <c r="AI71" s="132">
        <f t="shared" si="59"/>
        <v>0</v>
      </c>
      <c r="AJ71" s="129">
        <f t="shared" si="60"/>
        <v>0</v>
      </c>
      <c r="AK71" s="137">
        <f t="shared" si="61"/>
        <v>0</v>
      </c>
      <c r="AL71" s="130">
        <f t="shared" si="62"/>
        <v>0</v>
      </c>
      <c r="AM71" s="133">
        <f t="shared" si="65"/>
        <v>0</v>
      </c>
      <c r="AN71" s="137">
        <f t="shared" si="63"/>
        <v>0</v>
      </c>
      <c r="AO71" s="132">
        <f t="shared" si="66"/>
        <v>0</v>
      </c>
    </row>
    <row r="72" spans="1:41" ht="16.5" thickTop="1" thickBot="1" x14ac:dyDescent="0.3">
      <c r="A72" s="256" t="s">
        <v>87</v>
      </c>
      <c r="B72" s="246" t="s">
        <v>7</v>
      </c>
      <c r="C72" s="247">
        <v>0</v>
      </c>
      <c r="D72" s="248">
        <v>0</v>
      </c>
      <c r="E72" s="248">
        <v>0</v>
      </c>
      <c r="F72" s="249">
        <v>0</v>
      </c>
      <c r="G72" s="248">
        <v>0</v>
      </c>
      <c r="H72" s="250">
        <v>0</v>
      </c>
      <c r="I72" s="249">
        <v>0</v>
      </c>
      <c r="J72" s="248">
        <v>0</v>
      </c>
      <c r="K72" s="250">
        <v>0</v>
      </c>
      <c r="L72" s="247">
        <v>0</v>
      </c>
      <c r="M72" s="248">
        <v>0</v>
      </c>
      <c r="N72" s="250">
        <v>0</v>
      </c>
      <c r="O72" s="249">
        <v>0</v>
      </c>
      <c r="P72" s="248">
        <v>0</v>
      </c>
      <c r="Q72" s="248">
        <v>0</v>
      </c>
      <c r="R72" s="249">
        <v>0</v>
      </c>
      <c r="S72" s="248">
        <v>0</v>
      </c>
      <c r="T72" s="250">
        <v>0</v>
      </c>
      <c r="U72" s="247">
        <v>0</v>
      </c>
      <c r="V72" s="248">
        <v>0</v>
      </c>
      <c r="W72" s="250">
        <v>0</v>
      </c>
      <c r="X72" s="248">
        <v>0</v>
      </c>
      <c r="Y72" s="248">
        <v>0</v>
      </c>
      <c r="Z72" s="248">
        <v>0</v>
      </c>
      <c r="AA72" s="249">
        <v>0</v>
      </c>
      <c r="AB72" s="248">
        <v>0</v>
      </c>
      <c r="AC72" s="250">
        <v>0</v>
      </c>
      <c r="AD72" s="252">
        <f t="shared" si="64"/>
        <v>0</v>
      </c>
      <c r="AE72" s="253">
        <f t="shared" si="55"/>
        <v>0</v>
      </c>
      <c r="AF72" s="254">
        <f t="shared" si="56"/>
        <v>0</v>
      </c>
      <c r="AG72" s="247">
        <f t="shared" si="57"/>
        <v>0</v>
      </c>
      <c r="AH72" s="255">
        <f t="shared" si="58"/>
        <v>0</v>
      </c>
      <c r="AI72" s="250">
        <f t="shared" si="59"/>
        <v>0</v>
      </c>
      <c r="AJ72" s="247">
        <f t="shared" si="60"/>
        <v>0</v>
      </c>
      <c r="AK72" s="255">
        <f t="shared" si="61"/>
        <v>0</v>
      </c>
      <c r="AL72" s="248">
        <f t="shared" si="62"/>
        <v>0</v>
      </c>
      <c r="AM72" s="251">
        <f t="shared" si="65"/>
        <v>0</v>
      </c>
      <c r="AN72" s="255">
        <f t="shared" si="63"/>
        <v>0</v>
      </c>
      <c r="AO72" s="250">
        <f t="shared" si="66"/>
        <v>0</v>
      </c>
    </row>
    <row r="73" spans="1:41" ht="15.75" thickTop="1" x14ac:dyDescent="0.25">
      <c r="A73" s="397" t="s">
        <v>92</v>
      </c>
      <c r="B73" s="138" t="s">
        <v>11</v>
      </c>
      <c r="C73" s="139">
        <v>5</v>
      </c>
      <c r="D73" s="140">
        <v>0</v>
      </c>
      <c r="E73" s="141">
        <v>5</v>
      </c>
      <c r="F73" s="142">
        <v>0</v>
      </c>
      <c r="G73" s="140">
        <v>0</v>
      </c>
      <c r="H73" s="143">
        <v>0</v>
      </c>
      <c r="I73" s="142">
        <v>0</v>
      </c>
      <c r="J73" s="140">
        <v>0</v>
      </c>
      <c r="K73" s="143">
        <v>0</v>
      </c>
      <c r="L73" s="139">
        <v>1</v>
      </c>
      <c r="M73" s="140">
        <v>0</v>
      </c>
      <c r="N73" s="143">
        <v>1</v>
      </c>
      <c r="O73" s="142">
        <v>1</v>
      </c>
      <c r="P73" s="140">
        <v>0</v>
      </c>
      <c r="Q73" s="141">
        <v>1</v>
      </c>
      <c r="R73" s="142">
        <v>0</v>
      </c>
      <c r="S73" s="140">
        <v>0</v>
      </c>
      <c r="T73" s="143">
        <v>0</v>
      </c>
      <c r="U73" s="139">
        <v>0</v>
      </c>
      <c r="V73" s="140">
        <v>0</v>
      </c>
      <c r="W73" s="145">
        <v>0</v>
      </c>
      <c r="X73" s="140">
        <v>0</v>
      </c>
      <c r="Y73" s="140">
        <v>0</v>
      </c>
      <c r="Z73" s="141">
        <v>0</v>
      </c>
      <c r="AA73" s="142">
        <v>0</v>
      </c>
      <c r="AB73" s="140">
        <v>0</v>
      </c>
      <c r="AC73" s="143">
        <v>0</v>
      </c>
      <c r="AD73" s="146">
        <f t="shared" si="64"/>
        <v>7</v>
      </c>
      <c r="AE73" s="147">
        <f t="shared" si="55"/>
        <v>0</v>
      </c>
      <c r="AF73" s="148">
        <f t="shared" si="56"/>
        <v>7</v>
      </c>
      <c r="AG73" s="139">
        <f t="shared" si="57"/>
        <v>6</v>
      </c>
      <c r="AH73" s="149">
        <f t="shared" si="58"/>
        <v>0</v>
      </c>
      <c r="AI73" s="143">
        <f t="shared" si="59"/>
        <v>6</v>
      </c>
      <c r="AJ73" s="139">
        <f t="shared" si="60"/>
        <v>1</v>
      </c>
      <c r="AK73" s="149">
        <f t="shared" si="61"/>
        <v>0</v>
      </c>
      <c r="AL73" s="141">
        <f t="shared" si="62"/>
        <v>1</v>
      </c>
      <c r="AM73" s="150">
        <f t="shared" si="65"/>
        <v>0</v>
      </c>
      <c r="AN73" s="149">
        <f t="shared" si="63"/>
        <v>0</v>
      </c>
      <c r="AO73" s="143">
        <f t="shared" si="66"/>
        <v>0</v>
      </c>
    </row>
    <row r="74" spans="1:41" x14ac:dyDescent="0.25">
      <c r="A74" s="395"/>
      <c r="B74" s="121" t="s">
        <v>12</v>
      </c>
      <c r="C74" s="89">
        <v>0</v>
      </c>
      <c r="D74" s="25">
        <v>0</v>
      </c>
      <c r="E74" s="22">
        <v>0</v>
      </c>
      <c r="F74" s="87">
        <v>0</v>
      </c>
      <c r="G74" s="25">
        <v>0</v>
      </c>
      <c r="H74" s="18">
        <v>0</v>
      </c>
      <c r="I74" s="87">
        <v>0</v>
      </c>
      <c r="J74" s="25">
        <v>0</v>
      </c>
      <c r="K74" s="18">
        <v>0</v>
      </c>
      <c r="L74" s="89">
        <v>0</v>
      </c>
      <c r="M74" s="25">
        <v>0</v>
      </c>
      <c r="N74" s="18">
        <v>0</v>
      </c>
      <c r="O74" s="87">
        <v>0</v>
      </c>
      <c r="P74" s="25">
        <v>0</v>
      </c>
      <c r="Q74" s="22">
        <v>0</v>
      </c>
      <c r="R74" s="87">
        <v>0</v>
      </c>
      <c r="S74" s="25">
        <v>0</v>
      </c>
      <c r="T74" s="18">
        <v>0</v>
      </c>
      <c r="U74" s="89">
        <v>0</v>
      </c>
      <c r="V74" s="25">
        <v>0</v>
      </c>
      <c r="W74" s="88">
        <v>0</v>
      </c>
      <c r="X74" s="25">
        <v>0</v>
      </c>
      <c r="Y74" s="25">
        <v>0</v>
      </c>
      <c r="Z74" s="22">
        <v>0</v>
      </c>
      <c r="AA74" s="87">
        <v>0</v>
      </c>
      <c r="AB74" s="25">
        <v>0</v>
      </c>
      <c r="AC74" s="18">
        <v>0</v>
      </c>
      <c r="AD74" s="90">
        <f t="shared" si="64"/>
        <v>0</v>
      </c>
      <c r="AE74" s="91">
        <f t="shared" si="55"/>
        <v>0</v>
      </c>
      <c r="AF74" s="92">
        <f t="shared" si="56"/>
        <v>0</v>
      </c>
      <c r="AG74" s="89">
        <f t="shared" si="57"/>
        <v>0</v>
      </c>
      <c r="AH74" s="16">
        <f t="shared" si="58"/>
        <v>0</v>
      </c>
      <c r="AI74" s="18">
        <f t="shared" si="59"/>
        <v>0</v>
      </c>
      <c r="AJ74" s="89">
        <f t="shared" si="60"/>
        <v>0</v>
      </c>
      <c r="AK74" s="16">
        <f t="shared" si="61"/>
        <v>0</v>
      </c>
      <c r="AL74" s="22">
        <f t="shared" si="62"/>
        <v>0</v>
      </c>
      <c r="AM74" s="21">
        <f t="shared" si="65"/>
        <v>0</v>
      </c>
      <c r="AN74" s="16">
        <f t="shared" si="63"/>
        <v>0</v>
      </c>
      <c r="AO74" s="18">
        <f t="shared" si="66"/>
        <v>0</v>
      </c>
    </row>
    <row r="75" spans="1:41" ht="15.75" thickBot="1" x14ac:dyDescent="0.3">
      <c r="A75" s="396"/>
      <c r="B75" s="128" t="s">
        <v>13</v>
      </c>
      <c r="C75" s="129">
        <v>0</v>
      </c>
      <c r="D75" s="130">
        <v>0</v>
      </c>
      <c r="E75" s="130">
        <v>0</v>
      </c>
      <c r="F75" s="131">
        <v>0</v>
      </c>
      <c r="G75" s="130">
        <v>0</v>
      </c>
      <c r="H75" s="132">
        <v>0</v>
      </c>
      <c r="I75" s="131">
        <v>0</v>
      </c>
      <c r="J75" s="130">
        <v>0</v>
      </c>
      <c r="K75" s="132">
        <v>0</v>
      </c>
      <c r="L75" s="129">
        <v>0</v>
      </c>
      <c r="M75" s="130">
        <v>0</v>
      </c>
      <c r="N75" s="132">
        <v>0</v>
      </c>
      <c r="O75" s="131">
        <v>0</v>
      </c>
      <c r="P75" s="130">
        <v>0</v>
      </c>
      <c r="Q75" s="130">
        <v>0</v>
      </c>
      <c r="R75" s="131">
        <v>0</v>
      </c>
      <c r="S75" s="130">
        <v>0</v>
      </c>
      <c r="T75" s="132">
        <v>0</v>
      </c>
      <c r="U75" s="129">
        <v>0</v>
      </c>
      <c r="V75" s="130">
        <v>0</v>
      </c>
      <c r="W75" s="132">
        <v>0</v>
      </c>
      <c r="X75" s="130">
        <v>0</v>
      </c>
      <c r="Y75" s="130">
        <v>0</v>
      </c>
      <c r="Z75" s="130">
        <v>0</v>
      </c>
      <c r="AA75" s="131">
        <v>0</v>
      </c>
      <c r="AB75" s="130">
        <v>0</v>
      </c>
      <c r="AC75" s="132">
        <v>0</v>
      </c>
      <c r="AD75" s="134">
        <f t="shared" si="64"/>
        <v>0</v>
      </c>
      <c r="AE75" s="135">
        <f t="shared" si="55"/>
        <v>0</v>
      </c>
      <c r="AF75" s="136">
        <f t="shared" si="56"/>
        <v>0</v>
      </c>
      <c r="AG75" s="129">
        <f t="shared" si="57"/>
        <v>0</v>
      </c>
      <c r="AH75" s="137">
        <f t="shared" si="58"/>
        <v>0</v>
      </c>
      <c r="AI75" s="132">
        <f t="shared" si="59"/>
        <v>0</v>
      </c>
      <c r="AJ75" s="129">
        <f t="shared" si="60"/>
        <v>0</v>
      </c>
      <c r="AK75" s="137">
        <f t="shared" si="61"/>
        <v>0</v>
      </c>
      <c r="AL75" s="130">
        <f t="shared" si="62"/>
        <v>0</v>
      </c>
      <c r="AM75" s="133">
        <f t="shared" si="65"/>
        <v>0</v>
      </c>
      <c r="AN75" s="137">
        <f t="shared" si="63"/>
        <v>0</v>
      </c>
      <c r="AO75" s="132">
        <f t="shared" si="66"/>
        <v>0</v>
      </c>
    </row>
    <row r="76" spans="1:41" ht="15.75" thickTop="1" x14ac:dyDescent="0.25">
      <c r="A76" s="397" t="s">
        <v>74</v>
      </c>
      <c r="B76" s="151" t="s">
        <v>30</v>
      </c>
      <c r="C76" s="139">
        <v>1</v>
      </c>
      <c r="D76" s="140">
        <v>0</v>
      </c>
      <c r="E76" s="141">
        <v>0</v>
      </c>
      <c r="F76" s="142">
        <v>0</v>
      </c>
      <c r="G76" s="140">
        <v>0</v>
      </c>
      <c r="H76" s="143">
        <v>0</v>
      </c>
      <c r="I76" s="142">
        <v>0</v>
      </c>
      <c r="J76" s="140">
        <v>0</v>
      </c>
      <c r="K76" s="143">
        <v>0</v>
      </c>
      <c r="L76" s="139">
        <v>1</v>
      </c>
      <c r="M76" s="140">
        <v>0</v>
      </c>
      <c r="N76" s="143">
        <v>1</v>
      </c>
      <c r="O76" s="142">
        <v>0</v>
      </c>
      <c r="P76" s="140">
        <v>0</v>
      </c>
      <c r="Q76" s="141">
        <v>0</v>
      </c>
      <c r="R76" s="142">
        <v>0</v>
      </c>
      <c r="S76" s="140">
        <v>0</v>
      </c>
      <c r="T76" s="143">
        <v>0</v>
      </c>
      <c r="U76" s="139">
        <v>0</v>
      </c>
      <c r="V76" s="140">
        <v>0</v>
      </c>
      <c r="W76" s="143">
        <v>1</v>
      </c>
      <c r="X76" s="140">
        <v>0</v>
      </c>
      <c r="Y76" s="140">
        <v>0</v>
      </c>
      <c r="Z76" s="141">
        <v>0</v>
      </c>
      <c r="AA76" s="142">
        <v>0</v>
      </c>
      <c r="AB76" s="140">
        <v>0</v>
      </c>
      <c r="AC76" s="143">
        <v>0</v>
      </c>
      <c r="AD76" s="146">
        <f t="shared" si="64"/>
        <v>2</v>
      </c>
      <c r="AE76" s="147">
        <f t="shared" si="55"/>
        <v>0</v>
      </c>
      <c r="AF76" s="148">
        <f t="shared" si="56"/>
        <v>2</v>
      </c>
      <c r="AG76" s="139">
        <f t="shared" si="57"/>
        <v>2</v>
      </c>
      <c r="AH76" s="149">
        <f t="shared" si="58"/>
        <v>0</v>
      </c>
      <c r="AI76" s="143">
        <f t="shared" si="59"/>
        <v>2</v>
      </c>
      <c r="AJ76" s="139">
        <f t="shared" si="60"/>
        <v>0</v>
      </c>
      <c r="AK76" s="149">
        <f t="shared" si="61"/>
        <v>0</v>
      </c>
      <c r="AL76" s="141">
        <f t="shared" si="62"/>
        <v>0</v>
      </c>
      <c r="AM76" s="150">
        <f t="shared" si="65"/>
        <v>0</v>
      </c>
      <c r="AN76" s="149">
        <f t="shared" si="63"/>
        <v>0</v>
      </c>
      <c r="AO76" s="143">
        <f t="shared" si="66"/>
        <v>0</v>
      </c>
    </row>
    <row r="77" spans="1:41" ht="15.75" thickBot="1" x14ac:dyDescent="0.3">
      <c r="A77" s="396"/>
      <c r="B77" s="128" t="s">
        <v>14</v>
      </c>
      <c r="C77" s="129">
        <v>0</v>
      </c>
      <c r="D77" s="130">
        <v>0</v>
      </c>
      <c r="E77" s="130">
        <v>0</v>
      </c>
      <c r="F77" s="131">
        <v>0</v>
      </c>
      <c r="G77" s="130">
        <v>0</v>
      </c>
      <c r="H77" s="132">
        <v>0</v>
      </c>
      <c r="I77" s="131">
        <v>0</v>
      </c>
      <c r="J77" s="130">
        <v>0</v>
      </c>
      <c r="K77" s="132">
        <v>0</v>
      </c>
      <c r="L77" s="129">
        <v>0</v>
      </c>
      <c r="M77" s="130">
        <v>0</v>
      </c>
      <c r="N77" s="132">
        <v>0</v>
      </c>
      <c r="O77" s="131">
        <v>0</v>
      </c>
      <c r="P77" s="130">
        <v>0</v>
      </c>
      <c r="Q77" s="130">
        <v>0</v>
      </c>
      <c r="R77" s="131">
        <v>0</v>
      </c>
      <c r="S77" s="130">
        <v>0</v>
      </c>
      <c r="T77" s="132">
        <v>0</v>
      </c>
      <c r="U77" s="129">
        <v>0</v>
      </c>
      <c r="V77" s="130">
        <v>0</v>
      </c>
      <c r="W77" s="132">
        <v>0</v>
      </c>
      <c r="X77" s="130">
        <v>0</v>
      </c>
      <c r="Y77" s="130">
        <v>0</v>
      </c>
      <c r="Z77" s="130">
        <v>0</v>
      </c>
      <c r="AA77" s="131">
        <v>0</v>
      </c>
      <c r="AB77" s="130">
        <v>0</v>
      </c>
      <c r="AC77" s="132">
        <v>0</v>
      </c>
      <c r="AD77" s="134">
        <f t="shared" si="64"/>
        <v>0</v>
      </c>
      <c r="AE77" s="135">
        <f t="shared" si="55"/>
        <v>0</v>
      </c>
      <c r="AF77" s="136">
        <f t="shared" si="56"/>
        <v>0</v>
      </c>
      <c r="AG77" s="129">
        <f t="shared" si="57"/>
        <v>0</v>
      </c>
      <c r="AH77" s="137">
        <f t="shared" si="58"/>
        <v>0</v>
      </c>
      <c r="AI77" s="132">
        <f t="shared" si="59"/>
        <v>0</v>
      </c>
      <c r="AJ77" s="129">
        <f t="shared" si="60"/>
        <v>0</v>
      </c>
      <c r="AK77" s="137">
        <f t="shared" si="61"/>
        <v>0</v>
      </c>
      <c r="AL77" s="130">
        <f t="shared" si="62"/>
        <v>0</v>
      </c>
      <c r="AM77" s="133">
        <f t="shared" si="65"/>
        <v>0</v>
      </c>
      <c r="AN77" s="137">
        <f t="shared" si="63"/>
        <v>0</v>
      </c>
      <c r="AO77" s="132">
        <f t="shared" si="66"/>
        <v>0</v>
      </c>
    </row>
    <row r="78" spans="1:41" ht="16.5" thickTop="1" thickBot="1" x14ac:dyDescent="0.3">
      <c r="A78" s="265" t="s">
        <v>75</v>
      </c>
      <c r="B78" s="151" t="s">
        <v>18</v>
      </c>
      <c r="C78" s="139">
        <v>2</v>
      </c>
      <c r="D78" s="140">
        <v>1</v>
      </c>
      <c r="E78" s="141">
        <v>2</v>
      </c>
      <c r="F78" s="142">
        <v>0</v>
      </c>
      <c r="G78" s="140">
        <v>0</v>
      </c>
      <c r="H78" s="143">
        <v>0</v>
      </c>
      <c r="I78" s="142">
        <v>0</v>
      </c>
      <c r="J78" s="140">
        <v>0</v>
      </c>
      <c r="K78" s="143">
        <v>0</v>
      </c>
      <c r="L78" s="139">
        <v>1</v>
      </c>
      <c r="M78" s="140">
        <v>0</v>
      </c>
      <c r="N78" s="143">
        <v>2</v>
      </c>
      <c r="O78" s="142">
        <v>0</v>
      </c>
      <c r="P78" s="140">
        <v>0</v>
      </c>
      <c r="Q78" s="141">
        <v>0</v>
      </c>
      <c r="R78" s="142">
        <v>0</v>
      </c>
      <c r="S78" s="140">
        <v>0</v>
      </c>
      <c r="T78" s="143">
        <v>0</v>
      </c>
      <c r="U78" s="139">
        <v>2</v>
      </c>
      <c r="V78" s="140">
        <v>1</v>
      </c>
      <c r="W78" s="145">
        <v>0</v>
      </c>
      <c r="X78" s="140">
        <v>0</v>
      </c>
      <c r="Y78" s="140">
        <v>0</v>
      </c>
      <c r="Z78" s="141">
        <v>0</v>
      </c>
      <c r="AA78" s="142">
        <v>0</v>
      </c>
      <c r="AB78" s="140">
        <v>0</v>
      </c>
      <c r="AC78" s="143">
        <v>0</v>
      </c>
      <c r="AD78" s="146">
        <f t="shared" si="64"/>
        <v>5</v>
      </c>
      <c r="AE78" s="147">
        <f t="shared" si="55"/>
        <v>2</v>
      </c>
      <c r="AF78" s="148">
        <f t="shared" si="56"/>
        <v>4</v>
      </c>
      <c r="AG78" s="139">
        <f t="shared" si="57"/>
        <v>5</v>
      </c>
      <c r="AH78" s="149">
        <f t="shared" si="58"/>
        <v>2</v>
      </c>
      <c r="AI78" s="143">
        <f t="shared" si="59"/>
        <v>4</v>
      </c>
      <c r="AJ78" s="139">
        <f t="shared" si="60"/>
        <v>0</v>
      </c>
      <c r="AK78" s="149">
        <f t="shared" si="61"/>
        <v>0</v>
      </c>
      <c r="AL78" s="141">
        <f t="shared" si="62"/>
        <v>0</v>
      </c>
      <c r="AM78" s="150">
        <f t="shared" si="65"/>
        <v>0</v>
      </c>
      <c r="AN78" s="149">
        <f t="shared" si="63"/>
        <v>0</v>
      </c>
      <c r="AO78" s="143">
        <f t="shared" si="66"/>
        <v>0</v>
      </c>
    </row>
    <row r="79" spans="1:41" ht="16.5" thickTop="1" thickBot="1" x14ac:dyDescent="0.3">
      <c r="A79" s="161" t="s">
        <v>76</v>
      </c>
      <c r="B79" s="165" t="s">
        <v>19</v>
      </c>
      <c r="C79" s="166">
        <v>0</v>
      </c>
      <c r="D79" s="167">
        <v>0</v>
      </c>
      <c r="E79" s="167">
        <v>0</v>
      </c>
      <c r="F79" s="168">
        <v>0</v>
      </c>
      <c r="G79" s="167">
        <v>0</v>
      </c>
      <c r="H79" s="169">
        <v>0</v>
      </c>
      <c r="I79" s="168">
        <v>0</v>
      </c>
      <c r="J79" s="167">
        <v>0</v>
      </c>
      <c r="K79" s="169">
        <v>0</v>
      </c>
      <c r="L79" s="166">
        <v>0</v>
      </c>
      <c r="M79" s="167">
        <v>0</v>
      </c>
      <c r="N79" s="169">
        <v>0</v>
      </c>
      <c r="O79" s="168">
        <v>0</v>
      </c>
      <c r="P79" s="167">
        <v>0</v>
      </c>
      <c r="Q79" s="167">
        <v>0</v>
      </c>
      <c r="R79" s="168">
        <v>0</v>
      </c>
      <c r="S79" s="167">
        <v>0</v>
      </c>
      <c r="T79" s="169">
        <v>0</v>
      </c>
      <c r="U79" s="166">
        <v>0</v>
      </c>
      <c r="V79" s="167">
        <v>0</v>
      </c>
      <c r="W79" s="169">
        <v>0</v>
      </c>
      <c r="X79" s="167">
        <v>0</v>
      </c>
      <c r="Y79" s="167">
        <v>0</v>
      </c>
      <c r="Z79" s="167">
        <v>0</v>
      </c>
      <c r="AA79" s="168">
        <v>0</v>
      </c>
      <c r="AB79" s="167">
        <v>0</v>
      </c>
      <c r="AC79" s="169">
        <v>0</v>
      </c>
      <c r="AD79" s="171">
        <f t="shared" si="64"/>
        <v>0</v>
      </c>
      <c r="AE79" s="172">
        <f t="shared" si="55"/>
        <v>0</v>
      </c>
      <c r="AF79" s="173">
        <f t="shared" si="56"/>
        <v>0</v>
      </c>
      <c r="AG79" s="166">
        <f t="shared" si="57"/>
        <v>0</v>
      </c>
      <c r="AH79" s="174">
        <f t="shared" si="58"/>
        <v>0</v>
      </c>
      <c r="AI79" s="169">
        <f t="shared" si="59"/>
        <v>0</v>
      </c>
      <c r="AJ79" s="166">
        <f t="shared" si="60"/>
        <v>0</v>
      </c>
      <c r="AK79" s="174">
        <f t="shared" si="61"/>
        <v>0</v>
      </c>
      <c r="AL79" s="167">
        <f t="shared" si="62"/>
        <v>0</v>
      </c>
      <c r="AM79" s="170">
        <f t="shared" si="65"/>
        <v>0</v>
      </c>
      <c r="AN79" s="174">
        <f t="shared" si="63"/>
        <v>0</v>
      </c>
      <c r="AO79" s="169">
        <f t="shared" si="66"/>
        <v>0</v>
      </c>
    </row>
    <row r="80" spans="1:41" ht="15.75" thickTop="1" x14ac:dyDescent="0.25">
      <c r="A80" s="395" t="s">
        <v>93</v>
      </c>
      <c r="B80" s="164" t="s">
        <v>15</v>
      </c>
      <c r="C80" s="80">
        <v>5</v>
      </c>
      <c r="D80" s="23">
        <v>0</v>
      </c>
      <c r="E80" s="81">
        <v>3</v>
      </c>
      <c r="F80" s="124">
        <v>0</v>
      </c>
      <c r="G80" s="23">
        <v>0</v>
      </c>
      <c r="H80" s="17">
        <v>1</v>
      </c>
      <c r="I80" s="124">
        <v>0</v>
      </c>
      <c r="J80" s="23">
        <v>0</v>
      </c>
      <c r="K80" s="17">
        <v>0</v>
      </c>
      <c r="L80" s="195">
        <v>3</v>
      </c>
      <c r="M80" s="23">
        <v>0</v>
      </c>
      <c r="N80" s="13">
        <v>5</v>
      </c>
      <c r="O80" s="125">
        <v>0</v>
      </c>
      <c r="P80" s="23">
        <v>0</v>
      </c>
      <c r="Q80" s="13">
        <v>0</v>
      </c>
      <c r="R80" s="124">
        <v>0</v>
      </c>
      <c r="S80" s="23">
        <v>0</v>
      </c>
      <c r="T80" s="17">
        <v>0</v>
      </c>
      <c r="U80" s="195">
        <v>3</v>
      </c>
      <c r="V80" s="23">
        <v>0</v>
      </c>
      <c r="W80" s="13">
        <v>1</v>
      </c>
      <c r="X80" s="23">
        <v>0</v>
      </c>
      <c r="Y80" s="23">
        <v>0</v>
      </c>
      <c r="Z80" s="81">
        <v>0</v>
      </c>
      <c r="AA80" s="124">
        <v>1</v>
      </c>
      <c r="AB80" s="23">
        <v>0</v>
      </c>
      <c r="AC80" s="81">
        <v>1</v>
      </c>
      <c r="AD80" s="126">
        <f t="shared" si="64"/>
        <v>12</v>
      </c>
      <c r="AE80" s="127">
        <f t="shared" si="55"/>
        <v>0</v>
      </c>
      <c r="AF80" s="50">
        <f t="shared" si="56"/>
        <v>11</v>
      </c>
      <c r="AG80" s="80">
        <f t="shared" si="57"/>
        <v>11</v>
      </c>
      <c r="AH80" s="19">
        <f t="shared" si="58"/>
        <v>0</v>
      </c>
      <c r="AI80" s="17">
        <f t="shared" si="59"/>
        <v>9</v>
      </c>
      <c r="AJ80" s="80">
        <f t="shared" si="60"/>
        <v>0</v>
      </c>
      <c r="AK80" s="19">
        <f t="shared" si="61"/>
        <v>0</v>
      </c>
      <c r="AL80" s="81">
        <f t="shared" si="62"/>
        <v>1</v>
      </c>
      <c r="AM80" s="82">
        <f t="shared" si="65"/>
        <v>1</v>
      </c>
      <c r="AN80" s="19">
        <f t="shared" si="63"/>
        <v>0</v>
      </c>
      <c r="AO80" s="17">
        <f t="shared" si="66"/>
        <v>1</v>
      </c>
    </row>
    <row r="81" spans="1:41" x14ac:dyDescent="0.25">
      <c r="A81" s="395"/>
      <c r="B81" s="122" t="s">
        <v>16</v>
      </c>
      <c r="C81" s="89">
        <v>0</v>
      </c>
      <c r="D81" s="25">
        <v>0</v>
      </c>
      <c r="E81" s="22">
        <v>0</v>
      </c>
      <c r="F81" s="87">
        <v>0</v>
      </c>
      <c r="G81" s="25">
        <v>0</v>
      </c>
      <c r="H81" s="18">
        <v>0</v>
      </c>
      <c r="I81" s="87">
        <v>0</v>
      </c>
      <c r="J81" s="25">
        <v>0</v>
      </c>
      <c r="K81" s="18">
        <v>0</v>
      </c>
      <c r="L81" s="89">
        <v>0</v>
      </c>
      <c r="M81" s="25">
        <v>0</v>
      </c>
      <c r="N81" s="18">
        <v>0</v>
      </c>
      <c r="O81" s="24">
        <v>0</v>
      </c>
      <c r="P81" s="25">
        <v>0</v>
      </c>
      <c r="Q81" s="88">
        <v>0</v>
      </c>
      <c r="R81" s="87">
        <v>0</v>
      </c>
      <c r="S81" s="25">
        <v>0</v>
      </c>
      <c r="T81" s="18">
        <v>0</v>
      </c>
      <c r="U81" s="89">
        <v>0</v>
      </c>
      <c r="V81" s="25">
        <v>0</v>
      </c>
      <c r="W81" s="88">
        <v>0</v>
      </c>
      <c r="X81" s="25">
        <v>0</v>
      </c>
      <c r="Y81" s="25">
        <v>0</v>
      </c>
      <c r="Z81" s="22">
        <v>0</v>
      </c>
      <c r="AA81" s="87">
        <v>0</v>
      </c>
      <c r="AB81" s="25">
        <v>0</v>
      </c>
      <c r="AC81" s="18">
        <v>0</v>
      </c>
      <c r="AD81" s="90">
        <f t="shared" si="64"/>
        <v>0</v>
      </c>
      <c r="AE81" s="91">
        <f t="shared" si="55"/>
        <v>0</v>
      </c>
      <c r="AF81" s="92">
        <f t="shared" si="56"/>
        <v>0</v>
      </c>
      <c r="AG81" s="89">
        <f t="shared" si="57"/>
        <v>0</v>
      </c>
      <c r="AH81" s="16">
        <f t="shared" si="58"/>
        <v>0</v>
      </c>
      <c r="AI81" s="18">
        <f t="shared" si="59"/>
        <v>0</v>
      </c>
      <c r="AJ81" s="89">
        <f t="shared" si="60"/>
        <v>0</v>
      </c>
      <c r="AK81" s="16">
        <f t="shared" si="61"/>
        <v>0</v>
      </c>
      <c r="AL81" s="22">
        <f t="shared" si="62"/>
        <v>0</v>
      </c>
      <c r="AM81" s="21">
        <f t="shared" si="65"/>
        <v>0</v>
      </c>
      <c r="AN81" s="16">
        <f t="shared" si="63"/>
        <v>0</v>
      </c>
      <c r="AO81" s="18">
        <f t="shared" si="66"/>
        <v>0</v>
      </c>
    </row>
    <row r="82" spans="1:41" ht="15.75" thickBot="1" x14ac:dyDescent="0.3">
      <c r="A82" s="398"/>
      <c r="B82" s="123" t="s">
        <v>17</v>
      </c>
      <c r="C82" s="89">
        <v>0</v>
      </c>
      <c r="D82" s="25">
        <v>0</v>
      </c>
      <c r="E82" s="22">
        <v>0</v>
      </c>
      <c r="F82" s="24">
        <v>0</v>
      </c>
      <c r="G82" s="25">
        <v>0</v>
      </c>
      <c r="H82" s="88">
        <v>0</v>
      </c>
      <c r="I82" s="24">
        <v>0</v>
      </c>
      <c r="J82" s="25">
        <v>0</v>
      </c>
      <c r="K82" s="88">
        <v>0</v>
      </c>
      <c r="L82" s="196">
        <v>0</v>
      </c>
      <c r="M82" s="25">
        <v>0</v>
      </c>
      <c r="N82" s="88">
        <v>0</v>
      </c>
      <c r="O82" s="24">
        <v>0</v>
      </c>
      <c r="P82" s="25">
        <v>0</v>
      </c>
      <c r="Q82" s="88">
        <v>0</v>
      </c>
      <c r="R82" s="24">
        <v>0</v>
      </c>
      <c r="S82" s="25">
        <v>0</v>
      </c>
      <c r="T82" s="88">
        <v>0</v>
      </c>
      <c r="U82" s="196">
        <v>0</v>
      </c>
      <c r="V82" s="25">
        <v>0</v>
      </c>
      <c r="W82" s="88">
        <v>0</v>
      </c>
      <c r="X82" s="25">
        <v>0</v>
      </c>
      <c r="Y82" s="25">
        <v>0</v>
      </c>
      <c r="Z82" s="88">
        <v>0</v>
      </c>
      <c r="AA82" s="24">
        <v>0</v>
      </c>
      <c r="AB82" s="25">
        <v>0</v>
      </c>
      <c r="AC82" s="88">
        <v>0</v>
      </c>
      <c r="AD82" s="95">
        <f>SUM(C82+F82+I82+L82+O82+R82+U82+X82+AA82)</f>
        <v>0</v>
      </c>
      <c r="AE82" s="96">
        <f t="shared" si="55"/>
        <v>0</v>
      </c>
      <c r="AF82" s="97">
        <f t="shared" si="56"/>
        <v>0</v>
      </c>
      <c r="AG82" s="98">
        <f t="shared" si="57"/>
        <v>0</v>
      </c>
      <c r="AH82" s="99">
        <f t="shared" si="58"/>
        <v>0</v>
      </c>
      <c r="AI82" s="94">
        <f t="shared" si="59"/>
        <v>0</v>
      </c>
      <c r="AJ82" s="98">
        <f t="shared" si="60"/>
        <v>0</v>
      </c>
      <c r="AK82" s="99">
        <f t="shared" si="61"/>
        <v>0</v>
      </c>
      <c r="AL82" s="93">
        <f t="shared" si="62"/>
        <v>0</v>
      </c>
      <c r="AM82" s="100">
        <f t="shared" si="65"/>
        <v>0</v>
      </c>
      <c r="AN82" s="99">
        <f t="shared" si="63"/>
        <v>0</v>
      </c>
      <c r="AO82" s="94">
        <f t="shared" si="66"/>
        <v>0</v>
      </c>
    </row>
    <row r="83" spans="1:41" x14ac:dyDescent="0.25">
      <c r="A83" s="399" t="s">
        <v>94</v>
      </c>
      <c r="B83" s="207" t="s">
        <v>85</v>
      </c>
      <c r="C83" s="86">
        <v>9</v>
      </c>
      <c r="D83" s="77">
        <v>0</v>
      </c>
      <c r="E83" s="77">
        <v>10</v>
      </c>
      <c r="F83" s="78">
        <v>0</v>
      </c>
      <c r="G83" s="77">
        <v>0</v>
      </c>
      <c r="H83" s="79">
        <v>0</v>
      </c>
      <c r="I83" s="78">
        <v>0</v>
      </c>
      <c r="J83" s="77">
        <v>0</v>
      </c>
      <c r="K83" s="79">
        <v>0</v>
      </c>
      <c r="L83" s="86">
        <v>4</v>
      </c>
      <c r="M83" s="77">
        <v>0</v>
      </c>
      <c r="N83" s="77">
        <v>4</v>
      </c>
      <c r="O83" s="78">
        <v>0</v>
      </c>
      <c r="P83" s="77">
        <v>0</v>
      </c>
      <c r="Q83" s="77">
        <v>0</v>
      </c>
      <c r="R83" s="78">
        <v>0</v>
      </c>
      <c r="S83" s="77">
        <v>0</v>
      </c>
      <c r="T83" s="79">
        <v>0</v>
      </c>
      <c r="U83" s="86">
        <v>3</v>
      </c>
      <c r="V83" s="77">
        <v>0</v>
      </c>
      <c r="W83" s="79">
        <v>2</v>
      </c>
      <c r="X83" s="77">
        <v>0</v>
      </c>
      <c r="Y83" s="77">
        <v>0</v>
      </c>
      <c r="Z83" s="77">
        <v>0</v>
      </c>
      <c r="AA83" s="78">
        <v>0</v>
      </c>
      <c r="AB83" s="77">
        <v>0</v>
      </c>
      <c r="AC83" s="79">
        <v>0</v>
      </c>
      <c r="AD83" s="126">
        <f>SUM(C83+F83+I83+L83+O83+R83+U83+X83+AA83)</f>
        <v>16</v>
      </c>
      <c r="AE83" s="127">
        <f t="shared" si="55"/>
        <v>0</v>
      </c>
      <c r="AF83" s="50">
        <f>SUM(E83+H83+K83+N83+Q83+T83+W83+Z83+AC83)</f>
        <v>16</v>
      </c>
      <c r="AG83" s="80">
        <f>SUM(C83+L83+U83)</f>
        <v>16</v>
      </c>
      <c r="AH83" s="19">
        <f t="shared" si="58"/>
        <v>0</v>
      </c>
      <c r="AI83" s="17">
        <f>SUM(E83+N83+W83)</f>
        <v>16</v>
      </c>
      <c r="AJ83" s="80">
        <f t="shared" si="60"/>
        <v>0</v>
      </c>
      <c r="AK83" s="19">
        <f t="shared" si="61"/>
        <v>0</v>
      </c>
      <c r="AL83" s="81">
        <f t="shared" si="62"/>
        <v>0</v>
      </c>
      <c r="AM83" s="82">
        <f>SUM(I83+R83+AA83)</f>
        <v>0</v>
      </c>
      <c r="AN83" s="19">
        <f t="shared" si="63"/>
        <v>0</v>
      </c>
      <c r="AO83" s="17">
        <f t="shared" si="66"/>
        <v>0</v>
      </c>
    </row>
    <row r="84" spans="1:41" x14ac:dyDescent="0.25">
      <c r="A84" s="400"/>
      <c r="B84" s="220" t="s">
        <v>83</v>
      </c>
      <c r="C84" s="82">
        <v>0</v>
      </c>
      <c r="D84" s="81">
        <v>0</v>
      </c>
      <c r="E84" s="81">
        <v>0</v>
      </c>
      <c r="F84" s="124">
        <v>0</v>
      </c>
      <c r="G84" s="81">
        <v>0</v>
      </c>
      <c r="H84" s="17">
        <v>0</v>
      </c>
      <c r="I84" s="124">
        <v>0</v>
      </c>
      <c r="J84" s="81">
        <v>0</v>
      </c>
      <c r="K84" s="17">
        <v>0</v>
      </c>
      <c r="L84" s="80">
        <v>1</v>
      </c>
      <c r="M84" s="81">
        <v>0</v>
      </c>
      <c r="N84" s="17">
        <v>1</v>
      </c>
      <c r="O84" s="82">
        <v>0</v>
      </c>
      <c r="P84" s="81">
        <v>1</v>
      </c>
      <c r="Q84" s="17">
        <v>0</v>
      </c>
      <c r="R84" s="124">
        <v>0</v>
      </c>
      <c r="S84" s="81">
        <v>0</v>
      </c>
      <c r="T84" s="17">
        <v>0</v>
      </c>
      <c r="U84" s="80">
        <v>0</v>
      </c>
      <c r="V84" s="281">
        <v>0</v>
      </c>
      <c r="W84" s="17">
        <v>0</v>
      </c>
      <c r="X84" s="81">
        <v>0</v>
      </c>
      <c r="Y84" s="81">
        <v>0</v>
      </c>
      <c r="Z84" s="17">
        <v>1</v>
      </c>
      <c r="AA84" s="124">
        <v>0</v>
      </c>
      <c r="AB84" s="81">
        <v>0</v>
      </c>
      <c r="AC84" s="17">
        <v>0</v>
      </c>
      <c r="AD84" s="82">
        <f>SUM(C84+F84+I84+L84+O84+R84+U84+X84+AA84)</f>
        <v>1</v>
      </c>
      <c r="AE84" s="81">
        <f t="shared" si="55"/>
        <v>1</v>
      </c>
      <c r="AF84" s="17">
        <f t="shared" ref="AF84:AF85" si="67">SUM(E84+H84+K84+N84+Q84+T84+W84+Z84+AC84)</f>
        <v>2</v>
      </c>
      <c r="AG84" s="80">
        <f t="shared" ref="AG84:AG85" si="68">SUM(C84+L84+U84)</f>
        <v>1</v>
      </c>
      <c r="AH84" s="19">
        <f t="shared" si="58"/>
        <v>0</v>
      </c>
      <c r="AI84" s="17">
        <f t="shared" ref="AI84:AI85" si="69">SUM(E84+N84+W84)</f>
        <v>1</v>
      </c>
      <c r="AJ84" s="80">
        <f t="shared" si="60"/>
        <v>0</v>
      </c>
      <c r="AK84" s="19">
        <f t="shared" si="61"/>
        <v>1</v>
      </c>
      <c r="AL84" s="17">
        <f t="shared" si="62"/>
        <v>1</v>
      </c>
      <c r="AM84" s="80">
        <f t="shared" ref="AM84:AM85" si="70">SUM(I84+R84+AA84)</f>
        <v>0</v>
      </c>
      <c r="AN84" s="19">
        <f t="shared" si="63"/>
        <v>0</v>
      </c>
      <c r="AO84" s="17">
        <f t="shared" si="66"/>
        <v>0</v>
      </c>
    </row>
    <row r="85" spans="1:41" ht="15.75" thickBot="1" x14ac:dyDescent="0.3">
      <c r="A85" s="401"/>
      <c r="B85" s="208" t="s">
        <v>84</v>
      </c>
      <c r="C85" s="205">
        <v>0</v>
      </c>
      <c r="D85" s="198">
        <v>0</v>
      </c>
      <c r="E85" s="198">
        <v>0</v>
      </c>
      <c r="F85" s="197">
        <v>0</v>
      </c>
      <c r="G85" s="198">
        <v>0</v>
      </c>
      <c r="H85" s="28">
        <v>0</v>
      </c>
      <c r="I85" s="197">
        <v>0</v>
      </c>
      <c r="J85" s="198">
        <v>0</v>
      </c>
      <c r="K85" s="28">
        <v>0</v>
      </c>
      <c r="L85" s="206">
        <v>0</v>
      </c>
      <c r="M85" s="198">
        <v>0</v>
      </c>
      <c r="N85" s="28">
        <v>0</v>
      </c>
      <c r="O85" s="205">
        <v>0</v>
      </c>
      <c r="P85" s="198">
        <v>0</v>
      </c>
      <c r="Q85" s="28">
        <v>0</v>
      </c>
      <c r="R85" s="197">
        <v>0</v>
      </c>
      <c r="S85" s="198">
        <v>0</v>
      </c>
      <c r="T85" s="28">
        <v>0</v>
      </c>
      <c r="U85" s="206">
        <v>0</v>
      </c>
      <c r="V85" s="282">
        <v>0</v>
      </c>
      <c r="W85" s="28">
        <v>0</v>
      </c>
      <c r="X85" s="198">
        <v>0</v>
      </c>
      <c r="Y85" s="198">
        <v>0</v>
      </c>
      <c r="Z85" s="28">
        <v>0</v>
      </c>
      <c r="AA85" s="197">
        <v>0</v>
      </c>
      <c r="AB85" s="198">
        <v>0</v>
      </c>
      <c r="AC85" s="28">
        <v>0</v>
      </c>
      <c r="AD85" s="205">
        <f>SUM(C85+F85+I85+L85+O85+R85+U85+X85+AA85)</f>
        <v>0</v>
      </c>
      <c r="AE85" s="198">
        <f t="shared" si="55"/>
        <v>0</v>
      </c>
      <c r="AF85" s="28">
        <f t="shared" si="67"/>
        <v>0</v>
      </c>
      <c r="AG85" s="206">
        <f t="shared" si="68"/>
        <v>0</v>
      </c>
      <c r="AH85" s="15">
        <f t="shared" si="58"/>
        <v>0</v>
      </c>
      <c r="AI85" s="28">
        <f t="shared" si="69"/>
        <v>0</v>
      </c>
      <c r="AJ85" s="206">
        <f t="shared" si="60"/>
        <v>0</v>
      </c>
      <c r="AK85" s="15">
        <f t="shared" si="61"/>
        <v>0</v>
      </c>
      <c r="AL85" s="28">
        <f t="shared" si="62"/>
        <v>0</v>
      </c>
      <c r="AM85" s="206">
        <f t="shared" si="70"/>
        <v>0</v>
      </c>
      <c r="AN85" s="15">
        <f t="shared" si="63"/>
        <v>0</v>
      </c>
      <c r="AO85" s="28">
        <f t="shared" si="66"/>
        <v>0</v>
      </c>
    </row>
    <row r="86" spans="1:41" ht="15.75" thickBot="1" x14ac:dyDescent="0.3">
      <c r="A86" s="392" t="s">
        <v>5</v>
      </c>
      <c r="B86" s="393"/>
      <c r="C86" s="205">
        <f t="shared" ref="C86:AM86" si="71">SUM(C67:C85)</f>
        <v>44</v>
      </c>
      <c r="D86" s="198">
        <f t="shared" si="71"/>
        <v>1</v>
      </c>
      <c r="E86" s="198">
        <f t="shared" si="71"/>
        <v>42</v>
      </c>
      <c r="F86" s="197">
        <f t="shared" si="71"/>
        <v>3</v>
      </c>
      <c r="G86" s="198">
        <f t="shared" si="71"/>
        <v>0</v>
      </c>
      <c r="H86" s="198">
        <f t="shared" si="71"/>
        <v>2</v>
      </c>
      <c r="I86" s="197">
        <f t="shared" si="71"/>
        <v>2</v>
      </c>
      <c r="J86" s="198">
        <f t="shared" si="71"/>
        <v>2</v>
      </c>
      <c r="K86" s="28">
        <f t="shared" si="71"/>
        <v>4</v>
      </c>
      <c r="L86" s="206">
        <f t="shared" si="71"/>
        <v>46</v>
      </c>
      <c r="M86" s="198">
        <f t="shared" si="71"/>
        <v>1</v>
      </c>
      <c r="N86" s="204">
        <f t="shared" si="71"/>
        <v>50</v>
      </c>
      <c r="O86" s="205">
        <f t="shared" si="71"/>
        <v>9</v>
      </c>
      <c r="P86" s="198">
        <f t="shared" si="71"/>
        <v>2</v>
      </c>
      <c r="Q86" s="28">
        <f t="shared" si="71"/>
        <v>10</v>
      </c>
      <c r="R86" s="197">
        <f t="shared" si="71"/>
        <v>3</v>
      </c>
      <c r="S86" s="198">
        <f t="shared" si="71"/>
        <v>0</v>
      </c>
      <c r="T86" s="28">
        <f t="shared" si="71"/>
        <v>3</v>
      </c>
      <c r="U86" s="206">
        <f t="shared" si="71"/>
        <v>53</v>
      </c>
      <c r="V86" s="282">
        <f t="shared" si="71"/>
        <v>2</v>
      </c>
      <c r="W86" s="204">
        <f t="shared" si="71"/>
        <v>30</v>
      </c>
      <c r="X86" s="206">
        <f t="shared" si="71"/>
        <v>6</v>
      </c>
      <c r="Y86" s="198">
        <f t="shared" si="71"/>
        <v>0</v>
      </c>
      <c r="Z86" s="28">
        <f t="shared" si="71"/>
        <v>8</v>
      </c>
      <c r="AA86" s="205">
        <f t="shared" si="71"/>
        <v>1</v>
      </c>
      <c r="AB86" s="198">
        <f t="shared" si="71"/>
        <v>0</v>
      </c>
      <c r="AC86" s="28">
        <f t="shared" si="71"/>
        <v>1</v>
      </c>
      <c r="AD86" s="257">
        <f t="shared" si="71"/>
        <v>167</v>
      </c>
      <c r="AE86" s="216">
        <f t="shared" si="71"/>
        <v>8</v>
      </c>
      <c r="AF86" s="258">
        <f t="shared" si="71"/>
        <v>150</v>
      </c>
      <c r="AG86" s="101">
        <f t="shared" si="71"/>
        <v>143</v>
      </c>
      <c r="AH86" s="102">
        <f t="shared" si="71"/>
        <v>4</v>
      </c>
      <c r="AI86" s="103">
        <f t="shared" si="71"/>
        <v>122</v>
      </c>
      <c r="AJ86" s="104">
        <f t="shared" si="71"/>
        <v>18</v>
      </c>
      <c r="AK86" s="102">
        <f t="shared" si="71"/>
        <v>2</v>
      </c>
      <c r="AL86" s="103">
        <f t="shared" si="71"/>
        <v>20</v>
      </c>
      <c r="AM86" s="104">
        <f t="shared" si="71"/>
        <v>6</v>
      </c>
      <c r="AN86" s="105">
        <f t="shared" ref="AN86" si="72">SUM(AN67:AN85)</f>
        <v>2</v>
      </c>
      <c r="AO86" s="103">
        <f>SUM(AO67:AO85)</f>
        <v>8</v>
      </c>
    </row>
    <row r="88" spans="1:41" ht="15.75" x14ac:dyDescent="0.25">
      <c r="A88" s="38"/>
    </row>
    <row r="90" spans="1:41" ht="16.5" thickBot="1" x14ac:dyDescent="0.3">
      <c r="A90" s="356" t="s">
        <v>109</v>
      </c>
      <c r="B90" s="356"/>
      <c r="C90" s="356"/>
      <c r="D90" s="356"/>
      <c r="E90" s="356"/>
      <c r="F90" s="356"/>
      <c r="G90" s="356"/>
      <c r="H90" s="356"/>
      <c r="I90" s="356"/>
      <c r="J90" s="356"/>
      <c r="K90" s="356"/>
      <c r="L90" s="356"/>
      <c r="M90" s="356"/>
      <c r="N90" s="356"/>
      <c r="O90" s="356"/>
      <c r="P90" s="356"/>
      <c r="Q90" s="356"/>
      <c r="R90" s="356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  <c r="AD90" s="356"/>
      <c r="AE90" s="356"/>
      <c r="AF90" s="356"/>
      <c r="AG90" s="356"/>
      <c r="AH90" s="356"/>
      <c r="AI90" s="356"/>
      <c r="AJ90" s="356"/>
      <c r="AK90" s="356"/>
      <c r="AL90" s="356"/>
      <c r="AM90" s="356"/>
      <c r="AN90" s="356"/>
      <c r="AO90" s="356"/>
    </row>
    <row r="91" spans="1:41" ht="15.75" thickBot="1" x14ac:dyDescent="0.3">
      <c r="A91" s="402" t="s">
        <v>33</v>
      </c>
      <c r="B91" s="403"/>
      <c r="C91" s="408" t="s">
        <v>106</v>
      </c>
      <c r="D91" s="409"/>
      <c r="E91" s="409"/>
      <c r="F91" s="409"/>
      <c r="G91" s="409"/>
      <c r="H91" s="409"/>
      <c r="I91" s="409"/>
      <c r="J91" s="409"/>
      <c r="K91" s="410"/>
      <c r="L91" s="408" t="s">
        <v>105</v>
      </c>
      <c r="M91" s="409"/>
      <c r="N91" s="409"/>
      <c r="O91" s="409"/>
      <c r="P91" s="409"/>
      <c r="Q91" s="409"/>
      <c r="R91" s="409"/>
      <c r="S91" s="409"/>
      <c r="T91" s="410"/>
      <c r="U91" s="408" t="s">
        <v>107</v>
      </c>
      <c r="V91" s="409"/>
      <c r="W91" s="409"/>
      <c r="X91" s="409"/>
      <c r="Y91" s="409"/>
      <c r="Z91" s="409"/>
      <c r="AA91" s="409"/>
      <c r="AB91" s="409"/>
      <c r="AC91" s="410"/>
      <c r="AD91" s="408" t="s">
        <v>108</v>
      </c>
      <c r="AE91" s="409"/>
      <c r="AF91" s="409"/>
      <c r="AG91" s="409"/>
      <c r="AH91" s="409"/>
      <c r="AI91" s="409"/>
      <c r="AJ91" s="409"/>
      <c r="AK91" s="409"/>
      <c r="AL91" s="409"/>
      <c r="AM91" s="409"/>
      <c r="AN91" s="409"/>
      <c r="AO91" s="410"/>
    </row>
    <row r="92" spans="1:41" ht="24.75" customHeight="1" x14ac:dyDescent="0.25">
      <c r="A92" s="404"/>
      <c r="B92" s="405"/>
      <c r="C92" s="411" t="s">
        <v>39</v>
      </c>
      <c r="D92" s="412"/>
      <c r="E92" s="413"/>
      <c r="F92" s="411" t="s">
        <v>41</v>
      </c>
      <c r="G92" s="412"/>
      <c r="H92" s="414"/>
      <c r="I92" s="411" t="s">
        <v>43</v>
      </c>
      <c r="J92" s="412"/>
      <c r="K92" s="414"/>
      <c r="L92" s="415" t="s">
        <v>39</v>
      </c>
      <c r="M92" s="412"/>
      <c r="N92" s="413"/>
      <c r="O92" s="411" t="s">
        <v>41</v>
      </c>
      <c r="P92" s="412"/>
      <c r="Q92" s="414"/>
      <c r="R92" s="411" t="s">
        <v>43</v>
      </c>
      <c r="S92" s="412"/>
      <c r="T92" s="414"/>
      <c r="U92" s="415" t="s">
        <v>39</v>
      </c>
      <c r="V92" s="412"/>
      <c r="W92" s="413"/>
      <c r="X92" s="411" t="s">
        <v>41</v>
      </c>
      <c r="Y92" s="412"/>
      <c r="Z92" s="414"/>
      <c r="AA92" s="415" t="s">
        <v>43</v>
      </c>
      <c r="AB92" s="412"/>
      <c r="AC92" s="414"/>
      <c r="AD92" s="416" t="s">
        <v>67</v>
      </c>
      <c r="AE92" s="418" t="s">
        <v>68</v>
      </c>
      <c r="AF92" s="420" t="s">
        <v>69</v>
      </c>
      <c r="AG92" s="422" t="s">
        <v>39</v>
      </c>
      <c r="AH92" s="423"/>
      <c r="AI92" s="424"/>
      <c r="AJ92" s="425" t="s">
        <v>41</v>
      </c>
      <c r="AK92" s="423"/>
      <c r="AL92" s="426"/>
      <c r="AM92" s="422" t="s">
        <v>43</v>
      </c>
      <c r="AN92" s="423"/>
      <c r="AO92" s="424"/>
    </row>
    <row r="93" spans="1:41" ht="15.75" thickBot="1" x14ac:dyDescent="0.3">
      <c r="A93" s="406"/>
      <c r="B93" s="407"/>
      <c r="C93" s="4" t="s">
        <v>22</v>
      </c>
      <c r="D93" s="4" t="s">
        <v>0</v>
      </c>
      <c r="E93" s="36" t="s">
        <v>20</v>
      </c>
      <c r="F93" s="3" t="s">
        <v>22</v>
      </c>
      <c r="G93" s="4" t="s">
        <v>0</v>
      </c>
      <c r="H93" s="36" t="s">
        <v>20</v>
      </c>
      <c r="I93" s="3" t="s">
        <v>22</v>
      </c>
      <c r="J93" s="4" t="s">
        <v>0</v>
      </c>
      <c r="K93" s="294" t="s">
        <v>20</v>
      </c>
      <c r="L93" s="4" t="s">
        <v>22</v>
      </c>
      <c r="M93" s="4" t="s">
        <v>0</v>
      </c>
      <c r="N93" s="36" t="s">
        <v>20</v>
      </c>
      <c r="O93" s="3" t="s">
        <v>22</v>
      </c>
      <c r="P93" s="4" t="s">
        <v>0</v>
      </c>
      <c r="Q93" s="36" t="s">
        <v>20</v>
      </c>
      <c r="R93" s="3" t="s">
        <v>22</v>
      </c>
      <c r="S93" s="4" t="s">
        <v>0</v>
      </c>
      <c r="T93" s="294" t="s">
        <v>20</v>
      </c>
      <c r="U93" s="4" t="s">
        <v>22</v>
      </c>
      <c r="V93" s="4" t="s">
        <v>0</v>
      </c>
      <c r="W93" s="36" t="s">
        <v>20</v>
      </c>
      <c r="X93" s="3" t="s">
        <v>22</v>
      </c>
      <c r="Y93" s="4" t="s">
        <v>0</v>
      </c>
      <c r="Z93" s="36" t="s">
        <v>20</v>
      </c>
      <c r="AA93" s="3" t="s">
        <v>22</v>
      </c>
      <c r="AB93" s="4" t="s">
        <v>0</v>
      </c>
      <c r="AC93" s="294" t="s">
        <v>20</v>
      </c>
      <c r="AD93" s="417"/>
      <c r="AE93" s="419"/>
      <c r="AF93" s="421"/>
      <c r="AG93" s="5" t="s">
        <v>22</v>
      </c>
      <c r="AH93" s="6" t="s">
        <v>0</v>
      </c>
      <c r="AI93" s="293" t="s">
        <v>20</v>
      </c>
      <c r="AJ93" s="6" t="s">
        <v>22</v>
      </c>
      <c r="AK93" s="6" t="s">
        <v>0</v>
      </c>
      <c r="AL93" s="54" t="s">
        <v>20</v>
      </c>
      <c r="AM93" s="5" t="s">
        <v>22</v>
      </c>
      <c r="AN93" s="6" t="s">
        <v>0</v>
      </c>
      <c r="AO93" s="293" t="s">
        <v>20</v>
      </c>
    </row>
    <row r="94" spans="1:41" x14ac:dyDescent="0.25">
      <c r="A94" s="394" t="s">
        <v>91</v>
      </c>
      <c r="B94" s="120" t="s">
        <v>29</v>
      </c>
      <c r="C94" s="83">
        <v>20</v>
      </c>
      <c r="D94" s="77">
        <v>1</v>
      </c>
      <c r="E94" s="77">
        <v>21</v>
      </c>
      <c r="F94" s="78">
        <v>1</v>
      </c>
      <c r="G94" s="77">
        <v>0</v>
      </c>
      <c r="H94" s="77">
        <v>1</v>
      </c>
      <c r="I94" s="78">
        <v>0</v>
      </c>
      <c r="J94" s="77">
        <v>0</v>
      </c>
      <c r="K94" s="79">
        <v>0</v>
      </c>
      <c r="L94" s="83">
        <v>24</v>
      </c>
      <c r="M94" s="77">
        <v>0</v>
      </c>
      <c r="N94" s="79">
        <v>24</v>
      </c>
      <c r="O94" s="78">
        <v>4</v>
      </c>
      <c r="P94" s="77">
        <v>1</v>
      </c>
      <c r="Q94" s="77">
        <v>5</v>
      </c>
      <c r="R94" s="78">
        <v>0</v>
      </c>
      <c r="S94" s="77">
        <v>0</v>
      </c>
      <c r="T94" s="79">
        <v>0</v>
      </c>
      <c r="U94" s="83">
        <v>24</v>
      </c>
      <c r="V94" s="279">
        <v>0</v>
      </c>
      <c r="W94" s="79">
        <v>24</v>
      </c>
      <c r="X94" s="78">
        <v>3</v>
      </c>
      <c r="Y94" s="77">
        <v>1</v>
      </c>
      <c r="Z94" s="77">
        <v>4</v>
      </c>
      <c r="AA94" s="78">
        <v>2</v>
      </c>
      <c r="AB94" s="77">
        <v>0</v>
      </c>
      <c r="AC94" s="77">
        <v>2</v>
      </c>
      <c r="AD94" s="107">
        <v>78</v>
      </c>
      <c r="AE94" s="84">
        <v>3</v>
      </c>
      <c r="AF94" s="108">
        <v>81</v>
      </c>
      <c r="AG94" s="83">
        <v>68</v>
      </c>
      <c r="AH94" s="85">
        <v>1</v>
      </c>
      <c r="AI94" s="79">
        <v>69</v>
      </c>
      <c r="AJ94" s="83">
        <v>8</v>
      </c>
      <c r="AK94" s="85">
        <v>2</v>
      </c>
      <c r="AL94" s="77">
        <v>10</v>
      </c>
      <c r="AM94" s="86">
        <v>2</v>
      </c>
      <c r="AN94" s="85">
        <v>0</v>
      </c>
      <c r="AO94" s="79">
        <v>2</v>
      </c>
    </row>
    <row r="95" spans="1:41" x14ac:dyDescent="0.25">
      <c r="A95" s="395"/>
      <c r="B95" s="121" t="s">
        <v>10</v>
      </c>
      <c r="C95" s="89">
        <v>5</v>
      </c>
      <c r="D95" s="25">
        <v>4</v>
      </c>
      <c r="E95" s="22">
        <v>9</v>
      </c>
      <c r="F95" s="87">
        <v>0</v>
      </c>
      <c r="G95" s="25">
        <v>0</v>
      </c>
      <c r="H95" s="22">
        <v>0</v>
      </c>
      <c r="I95" s="87">
        <v>0</v>
      </c>
      <c r="J95" s="25">
        <v>0</v>
      </c>
      <c r="K95" s="18">
        <v>0</v>
      </c>
      <c r="L95" s="89">
        <v>3</v>
      </c>
      <c r="M95" s="22">
        <v>5</v>
      </c>
      <c r="N95" s="18">
        <v>8</v>
      </c>
      <c r="O95" s="87">
        <v>1</v>
      </c>
      <c r="P95" s="25">
        <v>3</v>
      </c>
      <c r="Q95" s="22">
        <v>4</v>
      </c>
      <c r="R95" s="87">
        <v>0</v>
      </c>
      <c r="S95" s="25">
        <v>0</v>
      </c>
      <c r="T95" s="18">
        <v>0</v>
      </c>
      <c r="U95" s="89">
        <v>7</v>
      </c>
      <c r="V95" s="280">
        <v>3</v>
      </c>
      <c r="W95" s="18">
        <v>10</v>
      </c>
      <c r="X95" s="87">
        <v>0</v>
      </c>
      <c r="Y95" s="25">
        <v>0</v>
      </c>
      <c r="Z95" s="22">
        <v>0</v>
      </c>
      <c r="AA95" s="87">
        <v>0</v>
      </c>
      <c r="AB95" s="25">
        <v>0</v>
      </c>
      <c r="AC95" s="22">
        <v>0</v>
      </c>
      <c r="AD95" s="90">
        <v>16</v>
      </c>
      <c r="AE95" s="91">
        <v>15</v>
      </c>
      <c r="AF95" s="92">
        <v>31</v>
      </c>
      <c r="AG95" s="89">
        <v>15</v>
      </c>
      <c r="AH95" s="16">
        <v>12</v>
      </c>
      <c r="AI95" s="18">
        <v>27</v>
      </c>
      <c r="AJ95" s="89">
        <v>1</v>
      </c>
      <c r="AK95" s="16">
        <v>3</v>
      </c>
      <c r="AL95" s="22">
        <v>4</v>
      </c>
      <c r="AM95" s="21">
        <v>0</v>
      </c>
      <c r="AN95" s="16">
        <v>0</v>
      </c>
      <c r="AO95" s="18">
        <v>0</v>
      </c>
    </row>
    <row r="96" spans="1:41" x14ac:dyDescent="0.25">
      <c r="A96" s="395"/>
      <c r="B96" s="122" t="s">
        <v>73</v>
      </c>
      <c r="C96" s="89">
        <v>0</v>
      </c>
      <c r="D96" s="25">
        <v>0</v>
      </c>
      <c r="E96" s="22">
        <v>0</v>
      </c>
      <c r="F96" s="87">
        <v>0</v>
      </c>
      <c r="G96" s="25">
        <v>0</v>
      </c>
      <c r="H96" s="18">
        <v>0</v>
      </c>
      <c r="I96" s="87">
        <v>0</v>
      </c>
      <c r="J96" s="25">
        <v>0</v>
      </c>
      <c r="K96" s="18">
        <v>0</v>
      </c>
      <c r="L96" s="89">
        <v>0</v>
      </c>
      <c r="M96" s="25">
        <v>0</v>
      </c>
      <c r="N96" s="18">
        <v>0</v>
      </c>
      <c r="O96" s="87">
        <v>0</v>
      </c>
      <c r="P96" s="25">
        <v>0</v>
      </c>
      <c r="Q96" s="22">
        <v>0</v>
      </c>
      <c r="R96" s="87">
        <v>0</v>
      </c>
      <c r="S96" s="25">
        <v>0</v>
      </c>
      <c r="T96" s="18">
        <v>0</v>
      </c>
      <c r="U96" s="89">
        <v>0</v>
      </c>
      <c r="V96" s="25">
        <v>0</v>
      </c>
      <c r="W96" s="18">
        <v>0</v>
      </c>
      <c r="X96" s="25">
        <v>0</v>
      </c>
      <c r="Y96" s="25">
        <v>0</v>
      </c>
      <c r="Z96" s="22">
        <v>0</v>
      </c>
      <c r="AA96" s="87">
        <v>0</v>
      </c>
      <c r="AB96" s="25">
        <v>0</v>
      </c>
      <c r="AC96" s="18">
        <v>0</v>
      </c>
      <c r="AD96" s="90">
        <v>0</v>
      </c>
      <c r="AE96" s="91">
        <v>0</v>
      </c>
      <c r="AF96" s="92">
        <v>0</v>
      </c>
      <c r="AG96" s="89">
        <v>0</v>
      </c>
      <c r="AH96" s="16">
        <v>0</v>
      </c>
      <c r="AI96" s="18">
        <v>0</v>
      </c>
      <c r="AJ96" s="89">
        <v>0</v>
      </c>
      <c r="AK96" s="16">
        <v>0</v>
      </c>
      <c r="AL96" s="22">
        <v>0</v>
      </c>
      <c r="AM96" s="21">
        <v>0</v>
      </c>
      <c r="AN96" s="16">
        <v>0</v>
      </c>
      <c r="AO96" s="18">
        <v>0</v>
      </c>
    </row>
    <row r="97" spans="1:41" x14ac:dyDescent="0.25">
      <c r="A97" s="395"/>
      <c r="B97" s="122" t="s">
        <v>8</v>
      </c>
      <c r="C97" s="89">
        <v>0</v>
      </c>
      <c r="D97" s="25">
        <v>0</v>
      </c>
      <c r="E97" s="22">
        <v>0</v>
      </c>
      <c r="F97" s="87">
        <v>0</v>
      </c>
      <c r="G97" s="25">
        <v>0</v>
      </c>
      <c r="H97" s="18">
        <v>0</v>
      </c>
      <c r="I97" s="87">
        <v>0</v>
      </c>
      <c r="J97" s="25">
        <v>0</v>
      </c>
      <c r="K97" s="18">
        <v>0</v>
      </c>
      <c r="L97" s="89">
        <v>0</v>
      </c>
      <c r="M97" s="25">
        <v>1</v>
      </c>
      <c r="N97" s="18">
        <v>1</v>
      </c>
      <c r="O97" s="87">
        <v>0</v>
      </c>
      <c r="P97" s="25">
        <v>0</v>
      </c>
      <c r="Q97" s="22">
        <v>0</v>
      </c>
      <c r="R97" s="87">
        <v>0</v>
      </c>
      <c r="S97" s="25">
        <v>0</v>
      </c>
      <c r="T97" s="18">
        <v>0</v>
      </c>
      <c r="U97" s="89">
        <v>0</v>
      </c>
      <c r="V97" s="25">
        <v>0</v>
      </c>
      <c r="W97" s="18">
        <v>0</v>
      </c>
      <c r="X97" s="25">
        <v>1</v>
      </c>
      <c r="Y97" s="25">
        <v>0</v>
      </c>
      <c r="Z97" s="22">
        <v>1</v>
      </c>
      <c r="AA97" s="87">
        <v>0</v>
      </c>
      <c r="AB97" s="25">
        <v>0</v>
      </c>
      <c r="AC97" s="18">
        <v>0</v>
      </c>
      <c r="AD97" s="90">
        <v>1</v>
      </c>
      <c r="AE97" s="91">
        <v>1</v>
      </c>
      <c r="AF97" s="92">
        <v>2</v>
      </c>
      <c r="AG97" s="89">
        <v>0</v>
      </c>
      <c r="AH97" s="16">
        <v>0</v>
      </c>
      <c r="AI97" s="18">
        <v>0</v>
      </c>
      <c r="AJ97" s="89">
        <v>1</v>
      </c>
      <c r="AK97" s="16">
        <v>1</v>
      </c>
      <c r="AL97" s="22">
        <v>2</v>
      </c>
      <c r="AM97" s="21">
        <v>0</v>
      </c>
      <c r="AN97" s="16">
        <v>0</v>
      </c>
      <c r="AO97" s="18">
        <v>0</v>
      </c>
    </row>
    <row r="98" spans="1:41" ht="15.75" thickBot="1" x14ac:dyDescent="0.3">
      <c r="A98" s="396"/>
      <c r="B98" s="128" t="s">
        <v>9</v>
      </c>
      <c r="C98" s="129">
        <v>0</v>
      </c>
      <c r="D98" s="130">
        <v>0</v>
      </c>
      <c r="E98" s="130">
        <v>0</v>
      </c>
      <c r="F98" s="131">
        <v>0</v>
      </c>
      <c r="G98" s="130">
        <v>0</v>
      </c>
      <c r="H98" s="132">
        <v>0</v>
      </c>
      <c r="I98" s="131">
        <v>0</v>
      </c>
      <c r="J98" s="130">
        <v>0</v>
      </c>
      <c r="K98" s="132">
        <v>0</v>
      </c>
      <c r="L98" s="129">
        <v>0</v>
      </c>
      <c r="M98" s="130">
        <v>0</v>
      </c>
      <c r="N98" s="132">
        <v>0</v>
      </c>
      <c r="O98" s="131">
        <v>0</v>
      </c>
      <c r="P98" s="130">
        <v>0</v>
      </c>
      <c r="Q98" s="130">
        <v>0</v>
      </c>
      <c r="R98" s="131">
        <v>0</v>
      </c>
      <c r="S98" s="130">
        <v>0</v>
      </c>
      <c r="T98" s="132">
        <v>0</v>
      </c>
      <c r="U98" s="129">
        <v>0</v>
      </c>
      <c r="V98" s="130">
        <v>0</v>
      </c>
      <c r="W98" s="132">
        <v>0</v>
      </c>
      <c r="X98" s="130">
        <v>0</v>
      </c>
      <c r="Y98" s="130">
        <v>0</v>
      </c>
      <c r="Z98" s="130">
        <v>0</v>
      </c>
      <c r="AA98" s="131">
        <v>0</v>
      </c>
      <c r="AB98" s="130">
        <v>0</v>
      </c>
      <c r="AC98" s="132">
        <v>0</v>
      </c>
      <c r="AD98" s="134">
        <v>0</v>
      </c>
      <c r="AE98" s="135">
        <v>0</v>
      </c>
      <c r="AF98" s="136">
        <v>0</v>
      </c>
      <c r="AG98" s="129">
        <v>0</v>
      </c>
      <c r="AH98" s="137">
        <v>0</v>
      </c>
      <c r="AI98" s="132">
        <v>0</v>
      </c>
      <c r="AJ98" s="129">
        <v>0</v>
      </c>
      <c r="AK98" s="137">
        <v>0</v>
      </c>
      <c r="AL98" s="130">
        <v>0</v>
      </c>
      <c r="AM98" s="133">
        <v>0</v>
      </c>
      <c r="AN98" s="137">
        <v>0</v>
      </c>
      <c r="AO98" s="132">
        <v>0</v>
      </c>
    </row>
    <row r="99" spans="1:41" ht="16.5" thickTop="1" thickBot="1" x14ac:dyDescent="0.3">
      <c r="A99" s="256" t="s">
        <v>87</v>
      </c>
      <c r="B99" s="246" t="s">
        <v>7</v>
      </c>
      <c r="C99" s="247">
        <v>0</v>
      </c>
      <c r="D99" s="248">
        <v>0</v>
      </c>
      <c r="E99" s="248">
        <v>0</v>
      </c>
      <c r="F99" s="249">
        <v>0</v>
      </c>
      <c r="G99" s="248">
        <v>0</v>
      </c>
      <c r="H99" s="250">
        <v>0</v>
      </c>
      <c r="I99" s="249">
        <v>0</v>
      </c>
      <c r="J99" s="248">
        <v>0</v>
      </c>
      <c r="K99" s="250">
        <v>0</v>
      </c>
      <c r="L99" s="247">
        <v>0</v>
      </c>
      <c r="M99" s="248">
        <v>0</v>
      </c>
      <c r="N99" s="250">
        <v>0</v>
      </c>
      <c r="O99" s="249">
        <v>0</v>
      </c>
      <c r="P99" s="248">
        <v>0</v>
      </c>
      <c r="Q99" s="248">
        <v>0</v>
      </c>
      <c r="R99" s="249">
        <v>0</v>
      </c>
      <c r="S99" s="248">
        <v>0</v>
      </c>
      <c r="T99" s="250">
        <v>0</v>
      </c>
      <c r="U99" s="247">
        <v>0</v>
      </c>
      <c r="V99" s="248">
        <v>0</v>
      </c>
      <c r="W99" s="250">
        <v>0</v>
      </c>
      <c r="X99" s="248">
        <v>0</v>
      </c>
      <c r="Y99" s="248">
        <v>0</v>
      </c>
      <c r="Z99" s="248">
        <v>0</v>
      </c>
      <c r="AA99" s="249">
        <v>0</v>
      </c>
      <c r="AB99" s="248">
        <v>0</v>
      </c>
      <c r="AC99" s="250">
        <v>0</v>
      </c>
      <c r="AD99" s="252">
        <v>0</v>
      </c>
      <c r="AE99" s="253">
        <v>0</v>
      </c>
      <c r="AF99" s="254">
        <v>0</v>
      </c>
      <c r="AG99" s="247">
        <v>0</v>
      </c>
      <c r="AH99" s="255">
        <v>0</v>
      </c>
      <c r="AI99" s="250">
        <v>0</v>
      </c>
      <c r="AJ99" s="247">
        <v>0</v>
      </c>
      <c r="AK99" s="255">
        <v>0</v>
      </c>
      <c r="AL99" s="248">
        <v>0</v>
      </c>
      <c r="AM99" s="251">
        <v>0</v>
      </c>
      <c r="AN99" s="255">
        <v>0</v>
      </c>
      <c r="AO99" s="250">
        <v>0</v>
      </c>
    </row>
    <row r="100" spans="1:41" ht="15.75" thickTop="1" x14ac:dyDescent="0.25">
      <c r="A100" s="397" t="s">
        <v>92</v>
      </c>
      <c r="B100" s="138" t="s">
        <v>11</v>
      </c>
      <c r="C100" s="139">
        <v>0</v>
      </c>
      <c r="D100" s="140">
        <v>0</v>
      </c>
      <c r="E100" s="141">
        <v>0</v>
      </c>
      <c r="F100" s="142">
        <v>1</v>
      </c>
      <c r="G100" s="140">
        <v>0</v>
      </c>
      <c r="H100" s="143">
        <v>1</v>
      </c>
      <c r="I100" s="142">
        <v>0</v>
      </c>
      <c r="J100" s="140">
        <v>0</v>
      </c>
      <c r="K100" s="143">
        <v>0</v>
      </c>
      <c r="L100" s="139">
        <v>1</v>
      </c>
      <c r="M100" s="140">
        <v>0</v>
      </c>
      <c r="N100" s="143">
        <v>1</v>
      </c>
      <c r="O100" s="142">
        <v>0</v>
      </c>
      <c r="P100" s="140">
        <v>0</v>
      </c>
      <c r="Q100" s="141">
        <v>0</v>
      </c>
      <c r="R100" s="142">
        <v>0</v>
      </c>
      <c r="S100" s="140">
        <v>0</v>
      </c>
      <c r="T100" s="143">
        <v>0</v>
      </c>
      <c r="U100" s="139">
        <v>1</v>
      </c>
      <c r="V100" s="140">
        <v>0</v>
      </c>
      <c r="W100" s="145">
        <v>1</v>
      </c>
      <c r="X100" s="140">
        <v>0</v>
      </c>
      <c r="Y100" s="140">
        <v>0</v>
      </c>
      <c r="Z100" s="141">
        <v>0</v>
      </c>
      <c r="AA100" s="142">
        <v>0</v>
      </c>
      <c r="AB100" s="140">
        <v>0</v>
      </c>
      <c r="AC100" s="143">
        <v>0</v>
      </c>
      <c r="AD100" s="146">
        <v>3</v>
      </c>
      <c r="AE100" s="147">
        <v>0</v>
      </c>
      <c r="AF100" s="148">
        <v>3</v>
      </c>
      <c r="AG100" s="139">
        <v>2</v>
      </c>
      <c r="AH100" s="149">
        <v>0</v>
      </c>
      <c r="AI100" s="143">
        <v>2</v>
      </c>
      <c r="AJ100" s="139">
        <v>1</v>
      </c>
      <c r="AK100" s="149">
        <v>0</v>
      </c>
      <c r="AL100" s="141">
        <v>1</v>
      </c>
      <c r="AM100" s="150">
        <v>0</v>
      </c>
      <c r="AN100" s="149">
        <v>0</v>
      </c>
      <c r="AO100" s="143">
        <v>0</v>
      </c>
    </row>
    <row r="101" spans="1:41" x14ac:dyDescent="0.25">
      <c r="A101" s="395"/>
      <c r="B101" s="121" t="s">
        <v>12</v>
      </c>
      <c r="C101" s="89">
        <v>0</v>
      </c>
      <c r="D101" s="25">
        <v>0</v>
      </c>
      <c r="E101" s="22">
        <v>0</v>
      </c>
      <c r="F101" s="87">
        <v>0</v>
      </c>
      <c r="G101" s="25">
        <v>0</v>
      </c>
      <c r="H101" s="18">
        <v>0</v>
      </c>
      <c r="I101" s="87">
        <v>0</v>
      </c>
      <c r="J101" s="25">
        <v>0</v>
      </c>
      <c r="K101" s="18">
        <v>0</v>
      </c>
      <c r="L101" s="89">
        <v>0</v>
      </c>
      <c r="M101" s="25">
        <v>0</v>
      </c>
      <c r="N101" s="18">
        <v>0</v>
      </c>
      <c r="O101" s="87">
        <v>0</v>
      </c>
      <c r="P101" s="25">
        <v>0</v>
      </c>
      <c r="Q101" s="22">
        <v>0</v>
      </c>
      <c r="R101" s="87">
        <v>0</v>
      </c>
      <c r="S101" s="25">
        <v>0</v>
      </c>
      <c r="T101" s="18">
        <v>0</v>
      </c>
      <c r="U101" s="89">
        <v>0</v>
      </c>
      <c r="V101" s="25">
        <v>0</v>
      </c>
      <c r="W101" s="88">
        <v>0</v>
      </c>
      <c r="X101" s="25">
        <v>0</v>
      </c>
      <c r="Y101" s="25">
        <v>0</v>
      </c>
      <c r="Z101" s="22">
        <v>0</v>
      </c>
      <c r="AA101" s="87">
        <v>0</v>
      </c>
      <c r="AB101" s="25">
        <v>0</v>
      </c>
      <c r="AC101" s="18">
        <v>0</v>
      </c>
      <c r="AD101" s="90">
        <v>0</v>
      </c>
      <c r="AE101" s="91">
        <v>0</v>
      </c>
      <c r="AF101" s="92">
        <v>0</v>
      </c>
      <c r="AG101" s="89">
        <v>0</v>
      </c>
      <c r="AH101" s="16">
        <v>0</v>
      </c>
      <c r="AI101" s="18">
        <v>0</v>
      </c>
      <c r="AJ101" s="89">
        <v>0</v>
      </c>
      <c r="AK101" s="16">
        <v>0</v>
      </c>
      <c r="AL101" s="22">
        <v>0</v>
      </c>
      <c r="AM101" s="21">
        <v>0</v>
      </c>
      <c r="AN101" s="16">
        <v>0</v>
      </c>
      <c r="AO101" s="18">
        <v>0</v>
      </c>
    </row>
    <row r="102" spans="1:41" ht="15.75" thickBot="1" x14ac:dyDescent="0.3">
      <c r="A102" s="396"/>
      <c r="B102" s="128" t="s">
        <v>13</v>
      </c>
      <c r="C102" s="129">
        <v>0</v>
      </c>
      <c r="D102" s="130">
        <v>0</v>
      </c>
      <c r="E102" s="130">
        <v>0</v>
      </c>
      <c r="F102" s="131">
        <v>0</v>
      </c>
      <c r="G102" s="130">
        <v>0</v>
      </c>
      <c r="H102" s="132">
        <v>0</v>
      </c>
      <c r="I102" s="131">
        <v>0</v>
      </c>
      <c r="J102" s="130">
        <v>0</v>
      </c>
      <c r="K102" s="132">
        <v>0</v>
      </c>
      <c r="L102" s="129">
        <v>0</v>
      </c>
      <c r="M102" s="130">
        <v>0</v>
      </c>
      <c r="N102" s="132">
        <v>0</v>
      </c>
      <c r="O102" s="131">
        <v>0</v>
      </c>
      <c r="P102" s="130">
        <v>0</v>
      </c>
      <c r="Q102" s="130">
        <v>0</v>
      </c>
      <c r="R102" s="131">
        <v>0</v>
      </c>
      <c r="S102" s="130">
        <v>0</v>
      </c>
      <c r="T102" s="132">
        <v>0</v>
      </c>
      <c r="U102" s="129">
        <v>0</v>
      </c>
      <c r="V102" s="130">
        <v>0</v>
      </c>
      <c r="W102" s="132">
        <v>0</v>
      </c>
      <c r="X102" s="130">
        <v>0</v>
      </c>
      <c r="Y102" s="130">
        <v>0</v>
      </c>
      <c r="Z102" s="130">
        <v>0</v>
      </c>
      <c r="AA102" s="131">
        <v>0</v>
      </c>
      <c r="AB102" s="130">
        <v>0</v>
      </c>
      <c r="AC102" s="132">
        <v>0</v>
      </c>
      <c r="AD102" s="134">
        <v>0</v>
      </c>
      <c r="AE102" s="135">
        <v>0</v>
      </c>
      <c r="AF102" s="136">
        <v>0</v>
      </c>
      <c r="AG102" s="129">
        <v>0</v>
      </c>
      <c r="AH102" s="137">
        <v>0</v>
      </c>
      <c r="AI102" s="132">
        <v>0</v>
      </c>
      <c r="AJ102" s="129">
        <v>0</v>
      </c>
      <c r="AK102" s="137">
        <v>0</v>
      </c>
      <c r="AL102" s="130">
        <v>0</v>
      </c>
      <c r="AM102" s="133">
        <v>0</v>
      </c>
      <c r="AN102" s="137">
        <v>0</v>
      </c>
      <c r="AO102" s="132">
        <v>0</v>
      </c>
    </row>
    <row r="103" spans="1:41" ht="15.75" thickTop="1" x14ac:dyDescent="0.25">
      <c r="A103" s="397" t="s">
        <v>74</v>
      </c>
      <c r="B103" s="151" t="s">
        <v>30</v>
      </c>
      <c r="C103" s="139">
        <v>0</v>
      </c>
      <c r="D103" s="140">
        <v>0</v>
      </c>
      <c r="E103" s="141">
        <v>0</v>
      </c>
      <c r="F103" s="142">
        <v>0</v>
      </c>
      <c r="G103" s="140">
        <v>0</v>
      </c>
      <c r="H103" s="143">
        <v>0</v>
      </c>
      <c r="I103" s="142">
        <v>0</v>
      </c>
      <c r="J103" s="140">
        <v>0</v>
      </c>
      <c r="K103" s="143">
        <v>0</v>
      </c>
      <c r="L103" s="139">
        <v>0</v>
      </c>
      <c r="M103" s="140">
        <v>0</v>
      </c>
      <c r="N103" s="143">
        <v>0</v>
      </c>
      <c r="O103" s="142">
        <v>0</v>
      </c>
      <c r="P103" s="140">
        <v>0</v>
      </c>
      <c r="Q103" s="141">
        <v>0</v>
      </c>
      <c r="R103" s="142">
        <v>0</v>
      </c>
      <c r="S103" s="140">
        <v>0</v>
      </c>
      <c r="T103" s="143">
        <v>0</v>
      </c>
      <c r="U103" s="139">
        <v>1</v>
      </c>
      <c r="V103" s="140">
        <v>0</v>
      </c>
      <c r="W103" s="143">
        <v>1</v>
      </c>
      <c r="X103" s="140">
        <v>0</v>
      </c>
      <c r="Y103" s="140">
        <v>0</v>
      </c>
      <c r="Z103" s="141">
        <v>0</v>
      </c>
      <c r="AA103" s="142">
        <v>0</v>
      </c>
      <c r="AB103" s="140">
        <v>0</v>
      </c>
      <c r="AC103" s="143">
        <v>0</v>
      </c>
      <c r="AD103" s="146">
        <v>1</v>
      </c>
      <c r="AE103" s="147">
        <v>0</v>
      </c>
      <c r="AF103" s="148">
        <v>1</v>
      </c>
      <c r="AG103" s="139">
        <v>1</v>
      </c>
      <c r="AH103" s="149">
        <v>0</v>
      </c>
      <c r="AI103" s="143">
        <v>1</v>
      </c>
      <c r="AJ103" s="139">
        <v>0</v>
      </c>
      <c r="AK103" s="149">
        <v>0</v>
      </c>
      <c r="AL103" s="141">
        <v>0</v>
      </c>
      <c r="AM103" s="150">
        <v>0</v>
      </c>
      <c r="AN103" s="149">
        <v>0</v>
      </c>
      <c r="AO103" s="143">
        <v>0</v>
      </c>
    </row>
    <row r="104" spans="1:41" ht="15.75" thickBot="1" x14ac:dyDescent="0.3">
      <c r="A104" s="396"/>
      <c r="B104" s="128" t="s">
        <v>14</v>
      </c>
      <c r="C104" s="129">
        <v>0</v>
      </c>
      <c r="D104" s="130">
        <v>0</v>
      </c>
      <c r="E104" s="130">
        <v>0</v>
      </c>
      <c r="F104" s="131">
        <v>0</v>
      </c>
      <c r="G104" s="130">
        <v>0</v>
      </c>
      <c r="H104" s="132">
        <v>0</v>
      </c>
      <c r="I104" s="131">
        <v>0</v>
      </c>
      <c r="J104" s="130">
        <v>0</v>
      </c>
      <c r="K104" s="132">
        <v>0</v>
      </c>
      <c r="L104" s="129">
        <v>0</v>
      </c>
      <c r="M104" s="130">
        <v>0</v>
      </c>
      <c r="N104" s="132">
        <v>0</v>
      </c>
      <c r="O104" s="131">
        <v>0</v>
      </c>
      <c r="P104" s="130">
        <v>0</v>
      </c>
      <c r="Q104" s="130">
        <v>0</v>
      </c>
      <c r="R104" s="131">
        <v>0</v>
      </c>
      <c r="S104" s="130">
        <v>0</v>
      </c>
      <c r="T104" s="132">
        <v>0</v>
      </c>
      <c r="U104" s="129">
        <v>0</v>
      </c>
      <c r="V104" s="130">
        <v>0</v>
      </c>
      <c r="W104" s="132">
        <v>0</v>
      </c>
      <c r="X104" s="130">
        <v>0</v>
      </c>
      <c r="Y104" s="130">
        <v>0</v>
      </c>
      <c r="Z104" s="130">
        <v>0</v>
      </c>
      <c r="AA104" s="131">
        <v>0</v>
      </c>
      <c r="AB104" s="130">
        <v>0</v>
      </c>
      <c r="AC104" s="132">
        <v>0</v>
      </c>
      <c r="AD104" s="134">
        <v>0</v>
      </c>
      <c r="AE104" s="135">
        <v>0</v>
      </c>
      <c r="AF104" s="136">
        <v>0</v>
      </c>
      <c r="AG104" s="129">
        <v>0</v>
      </c>
      <c r="AH104" s="137">
        <v>0</v>
      </c>
      <c r="AI104" s="132">
        <v>0</v>
      </c>
      <c r="AJ104" s="129">
        <v>0</v>
      </c>
      <c r="AK104" s="137">
        <v>0</v>
      </c>
      <c r="AL104" s="130">
        <v>0</v>
      </c>
      <c r="AM104" s="133">
        <v>0</v>
      </c>
      <c r="AN104" s="137">
        <v>0</v>
      </c>
      <c r="AO104" s="132">
        <v>0</v>
      </c>
    </row>
    <row r="105" spans="1:41" ht="16.5" thickTop="1" thickBot="1" x14ac:dyDescent="0.3">
      <c r="A105" s="295" t="s">
        <v>75</v>
      </c>
      <c r="B105" s="151" t="s">
        <v>18</v>
      </c>
      <c r="C105" s="139">
        <v>8</v>
      </c>
      <c r="D105" s="140">
        <v>1</v>
      </c>
      <c r="E105" s="141">
        <v>9</v>
      </c>
      <c r="F105" s="142">
        <v>1</v>
      </c>
      <c r="G105" s="140">
        <v>0</v>
      </c>
      <c r="H105" s="143">
        <v>1</v>
      </c>
      <c r="I105" s="142">
        <v>0</v>
      </c>
      <c r="J105" s="140">
        <v>0</v>
      </c>
      <c r="K105" s="143">
        <v>0</v>
      </c>
      <c r="L105" s="139">
        <v>1</v>
      </c>
      <c r="M105" s="140">
        <v>0</v>
      </c>
      <c r="N105" s="143">
        <v>1</v>
      </c>
      <c r="O105" s="142">
        <v>2</v>
      </c>
      <c r="P105" s="140">
        <v>0</v>
      </c>
      <c r="Q105" s="141">
        <v>2</v>
      </c>
      <c r="R105" s="142">
        <v>0</v>
      </c>
      <c r="S105" s="140">
        <v>0</v>
      </c>
      <c r="T105" s="143">
        <v>0</v>
      </c>
      <c r="U105" s="139">
        <v>1</v>
      </c>
      <c r="V105" s="140">
        <v>1</v>
      </c>
      <c r="W105" s="145">
        <v>2</v>
      </c>
      <c r="X105" s="140">
        <v>1</v>
      </c>
      <c r="Y105" s="140">
        <v>0</v>
      </c>
      <c r="Z105" s="141">
        <v>1</v>
      </c>
      <c r="AA105" s="142">
        <v>0</v>
      </c>
      <c r="AB105" s="140">
        <v>0</v>
      </c>
      <c r="AC105" s="143">
        <v>0</v>
      </c>
      <c r="AD105" s="146">
        <v>14</v>
      </c>
      <c r="AE105" s="147">
        <v>2</v>
      </c>
      <c r="AF105" s="148">
        <v>16</v>
      </c>
      <c r="AG105" s="139">
        <v>10</v>
      </c>
      <c r="AH105" s="149">
        <v>2</v>
      </c>
      <c r="AI105" s="143">
        <v>12</v>
      </c>
      <c r="AJ105" s="139">
        <v>4</v>
      </c>
      <c r="AK105" s="149">
        <v>0</v>
      </c>
      <c r="AL105" s="141">
        <v>4</v>
      </c>
      <c r="AM105" s="150">
        <v>0</v>
      </c>
      <c r="AN105" s="149">
        <v>0</v>
      </c>
      <c r="AO105" s="143">
        <v>0</v>
      </c>
    </row>
    <row r="106" spans="1:41" ht="16.5" thickTop="1" thickBot="1" x14ac:dyDescent="0.3">
      <c r="A106" s="161" t="s">
        <v>76</v>
      </c>
      <c r="B106" s="165" t="s">
        <v>19</v>
      </c>
      <c r="C106" s="166">
        <v>0</v>
      </c>
      <c r="D106" s="167">
        <v>0</v>
      </c>
      <c r="E106" s="167">
        <v>0</v>
      </c>
      <c r="F106" s="168">
        <v>0</v>
      </c>
      <c r="G106" s="167">
        <v>0</v>
      </c>
      <c r="H106" s="169">
        <v>0</v>
      </c>
      <c r="I106" s="168">
        <v>0</v>
      </c>
      <c r="J106" s="167">
        <v>0</v>
      </c>
      <c r="K106" s="169">
        <v>0</v>
      </c>
      <c r="L106" s="166">
        <v>1</v>
      </c>
      <c r="M106" s="167">
        <v>0</v>
      </c>
      <c r="N106" s="169">
        <v>1</v>
      </c>
      <c r="O106" s="168">
        <v>0</v>
      </c>
      <c r="P106" s="167">
        <v>0</v>
      </c>
      <c r="Q106" s="167">
        <v>0</v>
      </c>
      <c r="R106" s="168">
        <v>0</v>
      </c>
      <c r="S106" s="167">
        <v>0</v>
      </c>
      <c r="T106" s="169">
        <v>0</v>
      </c>
      <c r="U106" s="166">
        <v>0</v>
      </c>
      <c r="V106" s="167">
        <v>0</v>
      </c>
      <c r="W106" s="169">
        <v>0</v>
      </c>
      <c r="X106" s="167">
        <v>0</v>
      </c>
      <c r="Y106" s="167">
        <v>0</v>
      </c>
      <c r="Z106" s="167">
        <v>0</v>
      </c>
      <c r="AA106" s="168">
        <v>0</v>
      </c>
      <c r="AB106" s="167">
        <v>0</v>
      </c>
      <c r="AC106" s="169">
        <v>0</v>
      </c>
      <c r="AD106" s="171">
        <v>1</v>
      </c>
      <c r="AE106" s="172">
        <v>0</v>
      </c>
      <c r="AF106" s="173">
        <v>1</v>
      </c>
      <c r="AG106" s="166">
        <v>1</v>
      </c>
      <c r="AH106" s="174">
        <v>0</v>
      </c>
      <c r="AI106" s="169">
        <v>1</v>
      </c>
      <c r="AJ106" s="166">
        <v>0</v>
      </c>
      <c r="AK106" s="174">
        <v>0</v>
      </c>
      <c r="AL106" s="167">
        <v>0</v>
      </c>
      <c r="AM106" s="170">
        <v>0</v>
      </c>
      <c r="AN106" s="174">
        <v>0</v>
      </c>
      <c r="AO106" s="169">
        <v>0</v>
      </c>
    </row>
    <row r="107" spans="1:41" ht="15.75" thickTop="1" x14ac:dyDescent="0.25">
      <c r="A107" s="395" t="s">
        <v>93</v>
      </c>
      <c r="B107" s="164" t="s">
        <v>15</v>
      </c>
      <c r="C107" s="80">
        <v>3</v>
      </c>
      <c r="D107" s="23">
        <v>0</v>
      </c>
      <c r="E107" s="81">
        <v>3</v>
      </c>
      <c r="F107" s="124">
        <v>0</v>
      </c>
      <c r="G107" s="23">
        <v>0</v>
      </c>
      <c r="H107" s="17">
        <v>0</v>
      </c>
      <c r="I107" s="124">
        <v>0</v>
      </c>
      <c r="J107" s="23">
        <v>0</v>
      </c>
      <c r="K107" s="17">
        <v>0</v>
      </c>
      <c r="L107" s="195">
        <v>1</v>
      </c>
      <c r="M107" s="23">
        <v>0</v>
      </c>
      <c r="N107" s="13">
        <v>1</v>
      </c>
      <c r="O107" s="125">
        <v>0</v>
      </c>
      <c r="P107" s="23">
        <v>0</v>
      </c>
      <c r="Q107" s="13">
        <v>0</v>
      </c>
      <c r="R107" s="124">
        <v>0</v>
      </c>
      <c r="S107" s="23">
        <v>0</v>
      </c>
      <c r="T107" s="17">
        <v>0</v>
      </c>
      <c r="U107" s="195">
        <v>1</v>
      </c>
      <c r="V107" s="23">
        <v>0</v>
      </c>
      <c r="W107" s="13">
        <v>1</v>
      </c>
      <c r="X107" s="23">
        <v>2</v>
      </c>
      <c r="Y107" s="23">
        <v>1</v>
      </c>
      <c r="Z107" s="81">
        <v>3</v>
      </c>
      <c r="AA107" s="124">
        <v>0</v>
      </c>
      <c r="AB107" s="23">
        <v>0</v>
      </c>
      <c r="AC107" s="81">
        <v>0</v>
      </c>
      <c r="AD107" s="126">
        <v>7</v>
      </c>
      <c r="AE107" s="127">
        <v>1</v>
      </c>
      <c r="AF107" s="50">
        <v>8</v>
      </c>
      <c r="AG107" s="80">
        <v>5</v>
      </c>
      <c r="AH107" s="19">
        <v>0</v>
      </c>
      <c r="AI107" s="17">
        <v>5</v>
      </c>
      <c r="AJ107" s="80">
        <v>2</v>
      </c>
      <c r="AK107" s="19">
        <v>1</v>
      </c>
      <c r="AL107" s="81">
        <v>3</v>
      </c>
      <c r="AM107" s="82">
        <v>0</v>
      </c>
      <c r="AN107" s="19">
        <v>0</v>
      </c>
      <c r="AO107" s="17">
        <v>0</v>
      </c>
    </row>
    <row r="108" spans="1:41" x14ac:dyDescent="0.25">
      <c r="A108" s="395"/>
      <c r="B108" s="122" t="s">
        <v>16</v>
      </c>
      <c r="C108" s="89">
        <v>0</v>
      </c>
      <c r="D108" s="25">
        <v>0</v>
      </c>
      <c r="E108" s="22">
        <v>0</v>
      </c>
      <c r="F108" s="87">
        <v>0</v>
      </c>
      <c r="G108" s="25">
        <v>0</v>
      </c>
      <c r="H108" s="18">
        <v>0</v>
      </c>
      <c r="I108" s="87">
        <v>0</v>
      </c>
      <c r="J108" s="25">
        <v>0</v>
      </c>
      <c r="K108" s="18">
        <v>0</v>
      </c>
      <c r="L108" s="89">
        <v>0</v>
      </c>
      <c r="M108" s="25">
        <v>0</v>
      </c>
      <c r="N108" s="18">
        <v>0</v>
      </c>
      <c r="O108" s="24">
        <v>0</v>
      </c>
      <c r="P108" s="25">
        <v>0</v>
      </c>
      <c r="Q108" s="88">
        <v>0</v>
      </c>
      <c r="R108" s="87">
        <v>0</v>
      </c>
      <c r="S108" s="25">
        <v>0</v>
      </c>
      <c r="T108" s="18">
        <v>0</v>
      </c>
      <c r="U108" s="89">
        <v>0</v>
      </c>
      <c r="V108" s="25">
        <v>0</v>
      </c>
      <c r="W108" s="88">
        <v>0</v>
      </c>
      <c r="X108" s="25">
        <v>0</v>
      </c>
      <c r="Y108" s="25">
        <v>0</v>
      </c>
      <c r="Z108" s="22">
        <v>0</v>
      </c>
      <c r="AA108" s="87">
        <v>0</v>
      </c>
      <c r="AB108" s="25">
        <v>0</v>
      </c>
      <c r="AC108" s="18">
        <v>0</v>
      </c>
      <c r="AD108" s="90">
        <v>0</v>
      </c>
      <c r="AE108" s="91">
        <v>0</v>
      </c>
      <c r="AF108" s="92">
        <v>0</v>
      </c>
      <c r="AG108" s="89">
        <v>0</v>
      </c>
      <c r="AH108" s="16">
        <v>0</v>
      </c>
      <c r="AI108" s="18">
        <v>0</v>
      </c>
      <c r="AJ108" s="89">
        <v>0</v>
      </c>
      <c r="AK108" s="16">
        <v>0</v>
      </c>
      <c r="AL108" s="22">
        <v>0</v>
      </c>
      <c r="AM108" s="21">
        <v>0</v>
      </c>
      <c r="AN108" s="16">
        <v>0</v>
      </c>
      <c r="AO108" s="18">
        <v>0</v>
      </c>
    </row>
    <row r="109" spans="1:41" ht="15.75" thickBot="1" x14ac:dyDescent="0.3">
      <c r="A109" s="398"/>
      <c r="B109" s="123" t="s">
        <v>17</v>
      </c>
      <c r="C109" s="89">
        <v>0</v>
      </c>
      <c r="D109" s="25">
        <v>0</v>
      </c>
      <c r="E109" s="22">
        <v>0</v>
      </c>
      <c r="F109" s="24">
        <v>0</v>
      </c>
      <c r="G109" s="25">
        <v>0</v>
      </c>
      <c r="H109" s="88">
        <v>0</v>
      </c>
      <c r="I109" s="24">
        <v>0</v>
      </c>
      <c r="J109" s="25">
        <v>0</v>
      </c>
      <c r="K109" s="88">
        <v>0</v>
      </c>
      <c r="L109" s="196">
        <v>0</v>
      </c>
      <c r="M109" s="25">
        <v>0</v>
      </c>
      <c r="N109" s="88">
        <v>0</v>
      </c>
      <c r="O109" s="24">
        <v>0</v>
      </c>
      <c r="P109" s="25">
        <v>0</v>
      </c>
      <c r="Q109" s="88">
        <v>0</v>
      </c>
      <c r="R109" s="24">
        <v>0</v>
      </c>
      <c r="S109" s="25">
        <v>0</v>
      </c>
      <c r="T109" s="88">
        <v>0</v>
      </c>
      <c r="U109" s="196">
        <v>0</v>
      </c>
      <c r="V109" s="25">
        <v>0</v>
      </c>
      <c r="W109" s="88">
        <v>0</v>
      </c>
      <c r="X109" s="25">
        <v>0</v>
      </c>
      <c r="Y109" s="25">
        <v>0</v>
      </c>
      <c r="Z109" s="88">
        <v>0</v>
      </c>
      <c r="AA109" s="24">
        <v>0</v>
      </c>
      <c r="AB109" s="25">
        <v>0</v>
      </c>
      <c r="AC109" s="88">
        <v>0</v>
      </c>
      <c r="AD109" s="95">
        <v>0</v>
      </c>
      <c r="AE109" s="96">
        <v>0</v>
      </c>
      <c r="AF109" s="97">
        <v>0</v>
      </c>
      <c r="AG109" s="98">
        <v>0</v>
      </c>
      <c r="AH109" s="99">
        <v>0</v>
      </c>
      <c r="AI109" s="94">
        <v>0</v>
      </c>
      <c r="AJ109" s="98">
        <v>0</v>
      </c>
      <c r="AK109" s="99">
        <v>0</v>
      </c>
      <c r="AL109" s="93">
        <v>0</v>
      </c>
      <c r="AM109" s="100">
        <v>0</v>
      </c>
      <c r="AN109" s="99">
        <v>0</v>
      </c>
      <c r="AO109" s="94">
        <v>0</v>
      </c>
    </row>
    <row r="110" spans="1:41" x14ac:dyDescent="0.25">
      <c r="A110" s="399" t="s">
        <v>94</v>
      </c>
      <c r="B110" s="207" t="s">
        <v>85</v>
      </c>
      <c r="C110" s="86">
        <v>2</v>
      </c>
      <c r="D110" s="77">
        <v>0</v>
      </c>
      <c r="E110" s="77">
        <v>2</v>
      </c>
      <c r="F110" s="78">
        <v>0</v>
      </c>
      <c r="G110" s="77">
        <v>0</v>
      </c>
      <c r="H110" s="79">
        <v>0</v>
      </c>
      <c r="I110" s="78">
        <v>0</v>
      </c>
      <c r="J110" s="77">
        <v>0</v>
      </c>
      <c r="K110" s="79">
        <v>0</v>
      </c>
      <c r="L110" s="86">
        <v>2</v>
      </c>
      <c r="M110" s="77">
        <v>0</v>
      </c>
      <c r="N110" s="77">
        <v>2</v>
      </c>
      <c r="O110" s="78">
        <v>0</v>
      </c>
      <c r="P110" s="77">
        <v>0</v>
      </c>
      <c r="Q110" s="77">
        <v>0</v>
      </c>
      <c r="R110" s="78">
        <v>0</v>
      </c>
      <c r="S110" s="77">
        <v>0</v>
      </c>
      <c r="T110" s="79">
        <v>0</v>
      </c>
      <c r="U110" s="86">
        <v>0</v>
      </c>
      <c r="V110" s="77">
        <v>0</v>
      </c>
      <c r="W110" s="79">
        <v>0</v>
      </c>
      <c r="X110" s="77">
        <v>0</v>
      </c>
      <c r="Y110" s="77">
        <v>0</v>
      </c>
      <c r="Z110" s="77">
        <v>0</v>
      </c>
      <c r="AA110" s="78">
        <v>0</v>
      </c>
      <c r="AB110" s="77">
        <v>0</v>
      </c>
      <c r="AC110" s="79">
        <v>0</v>
      </c>
      <c r="AD110" s="126">
        <v>4</v>
      </c>
      <c r="AE110" s="127">
        <v>0</v>
      </c>
      <c r="AF110" s="50">
        <v>4</v>
      </c>
      <c r="AG110" s="80">
        <v>4</v>
      </c>
      <c r="AH110" s="19">
        <v>0</v>
      </c>
      <c r="AI110" s="17">
        <v>4</v>
      </c>
      <c r="AJ110" s="80">
        <v>0</v>
      </c>
      <c r="AK110" s="19">
        <v>0</v>
      </c>
      <c r="AL110" s="81">
        <v>0</v>
      </c>
      <c r="AM110" s="82">
        <v>0</v>
      </c>
      <c r="AN110" s="19">
        <v>0</v>
      </c>
      <c r="AO110" s="17">
        <v>0</v>
      </c>
    </row>
    <row r="111" spans="1:41" x14ac:dyDescent="0.25">
      <c r="A111" s="400"/>
      <c r="B111" s="220" t="s">
        <v>83</v>
      </c>
      <c r="C111" s="82">
        <v>0</v>
      </c>
      <c r="D111" s="81">
        <v>0</v>
      </c>
      <c r="E111" s="81">
        <v>0</v>
      </c>
      <c r="F111" s="124">
        <v>0</v>
      </c>
      <c r="G111" s="81">
        <v>0</v>
      </c>
      <c r="H111" s="17">
        <v>0</v>
      </c>
      <c r="I111" s="124">
        <v>0</v>
      </c>
      <c r="J111" s="81">
        <v>0</v>
      </c>
      <c r="K111" s="17">
        <v>0</v>
      </c>
      <c r="L111" s="80">
        <v>0</v>
      </c>
      <c r="M111" s="81">
        <v>0</v>
      </c>
      <c r="N111" s="17">
        <v>0</v>
      </c>
      <c r="O111" s="82">
        <v>0</v>
      </c>
      <c r="P111" s="81">
        <v>0</v>
      </c>
      <c r="Q111" s="17">
        <v>0</v>
      </c>
      <c r="R111" s="124">
        <v>0</v>
      </c>
      <c r="S111" s="81">
        <v>0</v>
      </c>
      <c r="T111" s="17">
        <v>0</v>
      </c>
      <c r="U111" s="80">
        <v>0</v>
      </c>
      <c r="V111" s="281">
        <v>0</v>
      </c>
      <c r="W111" s="17">
        <v>0</v>
      </c>
      <c r="X111" s="81">
        <v>0</v>
      </c>
      <c r="Y111" s="81">
        <v>0</v>
      </c>
      <c r="Z111" s="17">
        <v>0</v>
      </c>
      <c r="AA111" s="124">
        <v>0</v>
      </c>
      <c r="AB111" s="81">
        <v>0</v>
      </c>
      <c r="AC111" s="17">
        <v>0</v>
      </c>
      <c r="AD111" s="324">
        <v>0</v>
      </c>
      <c r="AE111" s="325">
        <v>0</v>
      </c>
      <c r="AF111" s="326">
        <v>0</v>
      </c>
      <c r="AG111" s="80">
        <v>0</v>
      </c>
      <c r="AH111" s="19">
        <v>0</v>
      </c>
      <c r="AI111" s="17">
        <v>0</v>
      </c>
      <c r="AJ111" s="80">
        <v>0</v>
      </c>
      <c r="AK111" s="19">
        <v>0</v>
      </c>
      <c r="AL111" s="17">
        <v>0</v>
      </c>
      <c r="AM111" s="80">
        <v>0</v>
      </c>
      <c r="AN111" s="19">
        <v>0</v>
      </c>
      <c r="AO111" s="17">
        <v>0</v>
      </c>
    </row>
    <row r="112" spans="1:41" ht="15.75" thickBot="1" x14ac:dyDescent="0.3">
      <c r="A112" s="401"/>
      <c r="B112" s="208" t="s">
        <v>84</v>
      </c>
      <c r="C112" s="205">
        <v>0</v>
      </c>
      <c r="D112" s="198">
        <v>0</v>
      </c>
      <c r="E112" s="198">
        <v>0</v>
      </c>
      <c r="F112" s="197">
        <v>0</v>
      </c>
      <c r="G112" s="198">
        <v>0</v>
      </c>
      <c r="H112" s="28">
        <v>0</v>
      </c>
      <c r="I112" s="197">
        <v>0</v>
      </c>
      <c r="J112" s="198">
        <v>0</v>
      </c>
      <c r="K112" s="28">
        <v>0</v>
      </c>
      <c r="L112" s="206">
        <v>0</v>
      </c>
      <c r="M112" s="198">
        <v>0</v>
      </c>
      <c r="N112" s="28">
        <v>0</v>
      </c>
      <c r="O112" s="205">
        <v>0</v>
      </c>
      <c r="P112" s="198">
        <v>0</v>
      </c>
      <c r="Q112" s="28">
        <v>0</v>
      </c>
      <c r="R112" s="197">
        <v>0</v>
      </c>
      <c r="S112" s="198">
        <v>0</v>
      </c>
      <c r="T112" s="28">
        <v>0</v>
      </c>
      <c r="U112" s="206">
        <v>0</v>
      </c>
      <c r="V112" s="282">
        <v>0</v>
      </c>
      <c r="W112" s="28">
        <v>0</v>
      </c>
      <c r="X112" s="198">
        <v>0</v>
      </c>
      <c r="Y112" s="198">
        <v>0</v>
      </c>
      <c r="Z112" s="28">
        <v>0</v>
      </c>
      <c r="AA112" s="197">
        <v>0</v>
      </c>
      <c r="AB112" s="198">
        <v>0</v>
      </c>
      <c r="AC112" s="28">
        <v>0</v>
      </c>
      <c r="AD112" s="313">
        <v>0</v>
      </c>
      <c r="AE112" s="216">
        <v>0</v>
      </c>
      <c r="AF112" s="312">
        <v>0</v>
      </c>
      <c r="AG112" s="206">
        <v>0</v>
      </c>
      <c r="AH112" s="15">
        <v>0</v>
      </c>
      <c r="AI112" s="28">
        <v>0</v>
      </c>
      <c r="AJ112" s="206">
        <v>0</v>
      </c>
      <c r="AK112" s="15">
        <v>0</v>
      </c>
      <c r="AL112" s="28">
        <v>0</v>
      </c>
      <c r="AM112" s="206">
        <v>0</v>
      </c>
      <c r="AN112" s="15">
        <v>0</v>
      </c>
      <c r="AO112" s="28">
        <v>0</v>
      </c>
    </row>
    <row r="113" spans="1:41" ht="15.75" thickBot="1" x14ac:dyDescent="0.3">
      <c r="A113" s="392" t="s">
        <v>5</v>
      </c>
      <c r="B113" s="393"/>
      <c r="C113" s="313">
        <f t="shared" ref="C113:G113" si="73">SUM(C94:C112)</f>
        <v>38</v>
      </c>
      <c r="D113" s="216">
        <f t="shared" si="73"/>
        <v>6</v>
      </c>
      <c r="E113" s="216">
        <f t="shared" si="73"/>
        <v>44</v>
      </c>
      <c r="F113" s="316">
        <f t="shared" si="73"/>
        <v>3</v>
      </c>
      <c r="G113" s="216">
        <f t="shared" si="73"/>
        <v>0</v>
      </c>
      <c r="H113" s="216">
        <f>SUM(H94:H112)</f>
        <v>3</v>
      </c>
      <c r="I113" s="316">
        <v>0</v>
      </c>
      <c r="J113" s="216">
        <v>0</v>
      </c>
      <c r="K113" s="312">
        <v>0</v>
      </c>
      <c r="L113" s="320">
        <f t="shared" ref="L113:Q113" si="74">SUM(L94:L112)</f>
        <v>33</v>
      </c>
      <c r="M113" s="216">
        <f t="shared" si="74"/>
        <v>6</v>
      </c>
      <c r="N113" s="321">
        <f t="shared" si="74"/>
        <v>39</v>
      </c>
      <c r="O113" s="313">
        <f t="shared" si="74"/>
        <v>7</v>
      </c>
      <c r="P113" s="216">
        <f t="shared" si="74"/>
        <v>4</v>
      </c>
      <c r="Q113" s="312">
        <f t="shared" si="74"/>
        <v>11</v>
      </c>
      <c r="R113" s="316">
        <v>0</v>
      </c>
      <c r="S113" s="216">
        <v>0</v>
      </c>
      <c r="T113" s="312">
        <v>0</v>
      </c>
      <c r="U113" s="320">
        <v>35</v>
      </c>
      <c r="V113" s="317">
        <v>4</v>
      </c>
      <c r="W113" s="321">
        <v>39</v>
      </c>
      <c r="X113" s="320">
        <f>SUM(X94:X112)</f>
        <v>7</v>
      </c>
      <c r="Y113" s="216">
        <f>SUM(Y94:Y112)</f>
        <v>2</v>
      </c>
      <c r="Z113" s="312">
        <f>SUM(Z94:Z112)</f>
        <v>9</v>
      </c>
      <c r="AA113" s="313">
        <f>SUM(AA94:AA112)</f>
        <v>2</v>
      </c>
      <c r="AB113" s="216">
        <v>0</v>
      </c>
      <c r="AC113" s="312">
        <f>SUM(AC94:AC112)</f>
        <v>2</v>
      </c>
      <c r="AD113" s="313">
        <v>125</v>
      </c>
      <c r="AE113" s="216">
        <v>22</v>
      </c>
      <c r="AF113" s="312">
        <v>147</v>
      </c>
      <c r="AG113" s="316">
        <v>106</v>
      </c>
      <c r="AH113" s="216">
        <v>15</v>
      </c>
      <c r="AI113" s="322">
        <v>121</v>
      </c>
      <c r="AJ113" s="314">
        <v>17</v>
      </c>
      <c r="AK113" s="216">
        <v>7</v>
      </c>
      <c r="AL113" s="322">
        <v>24</v>
      </c>
      <c r="AM113" s="314">
        <v>2</v>
      </c>
      <c r="AN113" s="323">
        <v>0</v>
      </c>
      <c r="AO113" s="322">
        <v>2</v>
      </c>
    </row>
    <row r="115" spans="1:41" ht="15.75" x14ac:dyDescent="0.25">
      <c r="A115" s="38" t="s">
        <v>51</v>
      </c>
    </row>
    <row r="116" spans="1:41" ht="31.5" customHeight="1" x14ac:dyDescent="0.25">
      <c r="A116" s="436" t="s">
        <v>104</v>
      </c>
      <c r="B116" s="436"/>
      <c r="C116" s="436"/>
      <c r="D116" s="436"/>
      <c r="E116" s="436"/>
      <c r="F116" s="436"/>
      <c r="G116" s="436"/>
      <c r="H116" s="436"/>
      <c r="I116" s="436"/>
      <c r="J116" s="436"/>
      <c r="K116" s="436"/>
      <c r="L116" s="436"/>
      <c r="M116" s="436"/>
      <c r="N116" s="436"/>
      <c r="O116" s="436"/>
      <c r="P116" s="436"/>
      <c r="Q116" s="436"/>
      <c r="R116" s="436"/>
      <c r="S116" s="436"/>
      <c r="T116" s="436"/>
      <c r="U116" s="436"/>
      <c r="V116" s="436"/>
      <c r="W116" s="436"/>
      <c r="X116" s="436"/>
      <c r="Y116" s="436"/>
      <c r="Z116" s="436"/>
      <c r="AA116" s="436"/>
      <c r="AB116" s="436"/>
      <c r="AC116" s="436"/>
      <c r="AD116" s="436"/>
      <c r="AE116" s="436"/>
      <c r="AF116" s="436"/>
      <c r="AG116" s="436"/>
      <c r="AH116" s="436"/>
      <c r="AI116" s="436"/>
      <c r="AJ116" s="436"/>
      <c r="AK116" s="436"/>
      <c r="AL116" s="436"/>
      <c r="AM116" s="436"/>
      <c r="AN116" s="436"/>
      <c r="AO116" s="436"/>
    </row>
    <row r="1208" spans="68:68" x14ac:dyDescent="0.25">
      <c r="BP1208">
        <f>SUM(BM8:BM1203)</f>
        <v>0</v>
      </c>
    </row>
  </sheetData>
  <sheetProtection formatRows="0"/>
  <mergeCells count="124">
    <mergeCell ref="A116:AO116"/>
    <mergeCell ref="A90:AO90"/>
    <mergeCell ref="A100:A102"/>
    <mergeCell ref="A103:A104"/>
    <mergeCell ref="A107:A109"/>
    <mergeCell ref="A110:A112"/>
    <mergeCell ref="A113:B113"/>
    <mergeCell ref="AF92:AF93"/>
    <mergeCell ref="AG92:AI92"/>
    <mergeCell ref="AJ92:AL92"/>
    <mergeCell ref="AM92:AO92"/>
    <mergeCell ref="A94:A98"/>
    <mergeCell ref="A91:B93"/>
    <mergeCell ref="C91:K91"/>
    <mergeCell ref="L91:T91"/>
    <mergeCell ref="U91:AC91"/>
    <mergeCell ref="AD91:AO91"/>
    <mergeCell ref="C92:E92"/>
    <mergeCell ref="F92:H92"/>
    <mergeCell ref="I92:K92"/>
    <mergeCell ref="L92:N92"/>
    <mergeCell ref="O92:Q92"/>
    <mergeCell ref="R92:T92"/>
    <mergeCell ref="U92:W92"/>
    <mergeCell ref="X92:Z92"/>
    <mergeCell ref="AA92:AC92"/>
    <mergeCell ref="AD92:AD93"/>
    <mergeCell ref="AE92:AE93"/>
    <mergeCell ref="O7:R7"/>
    <mergeCell ref="O6:R6"/>
    <mergeCell ref="O5:R5"/>
    <mergeCell ref="A26:A27"/>
    <mergeCell ref="A30:A32"/>
    <mergeCell ref="R15:T15"/>
    <mergeCell ref="A23:A25"/>
    <mergeCell ref="A14:B16"/>
    <mergeCell ref="I15:K15"/>
    <mergeCell ref="C14:K14"/>
    <mergeCell ref="C15:E15"/>
    <mergeCell ref="L14:T14"/>
    <mergeCell ref="L15:N15"/>
    <mergeCell ref="O15:Q15"/>
    <mergeCell ref="F15:H15"/>
    <mergeCell ref="A17:A21"/>
    <mergeCell ref="X15:Z15"/>
    <mergeCell ref="U14:AC14"/>
    <mergeCell ref="AA15:AC15"/>
    <mergeCell ref="U15:W15"/>
    <mergeCell ref="A1:AO1"/>
    <mergeCell ref="A2:AO2"/>
    <mergeCell ref="A3:AO3"/>
    <mergeCell ref="A4:AO4"/>
    <mergeCell ref="A9:AO9"/>
    <mergeCell ref="U7:AC7"/>
    <mergeCell ref="U6:AC6"/>
    <mergeCell ref="U5:AC5"/>
    <mergeCell ref="H7:N7"/>
    <mergeCell ref="H6:N6"/>
    <mergeCell ref="H5:N5"/>
    <mergeCell ref="A11:AO11"/>
    <mergeCell ref="A13:AO13"/>
    <mergeCell ref="AJ15:AL15"/>
    <mergeCell ref="AF15:AF16"/>
    <mergeCell ref="AE15:AE16"/>
    <mergeCell ref="AD15:AD16"/>
    <mergeCell ref="AD14:AO14"/>
    <mergeCell ref="AM15:AO15"/>
    <mergeCell ref="AG15:AI15"/>
    <mergeCell ref="A33:A35"/>
    <mergeCell ref="A58:A60"/>
    <mergeCell ref="A48:A50"/>
    <mergeCell ref="A51:A52"/>
    <mergeCell ref="A55:A57"/>
    <mergeCell ref="A36:B36"/>
    <mergeCell ref="A42:A46"/>
    <mergeCell ref="AM40:AO40"/>
    <mergeCell ref="A38:AO38"/>
    <mergeCell ref="A39:B41"/>
    <mergeCell ref="C39:K39"/>
    <mergeCell ref="L39:T39"/>
    <mergeCell ref="U39:AC39"/>
    <mergeCell ref="AD39:AO39"/>
    <mergeCell ref="C40:E40"/>
    <mergeCell ref="F40:H40"/>
    <mergeCell ref="I40:K40"/>
    <mergeCell ref="L40:N40"/>
    <mergeCell ref="O40:Q40"/>
    <mergeCell ref="R40:T40"/>
    <mergeCell ref="U40:W40"/>
    <mergeCell ref="X40:Z40"/>
    <mergeCell ref="AA40:AC40"/>
    <mergeCell ref="AG65:AI65"/>
    <mergeCell ref="AJ65:AL65"/>
    <mergeCell ref="AM65:AO65"/>
    <mergeCell ref="A61:B61"/>
    <mergeCell ref="AE40:AE41"/>
    <mergeCell ref="AF40:AF41"/>
    <mergeCell ref="AG40:AI40"/>
    <mergeCell ref="AJ40:AL40"/>
    <mergeCell ref="AD40:AD41"/>
    <mergeCell ref="A86:B86"/>
    <mergeCell ref="A67:A71"/>
    <mergeCell ref="A73:A75"/>
    <mergeCell ref="A76:A77"/>
    <mergeCell ref="A80:A82"/>
    <mergeCell ref="A83:A85"/>
    <mergeCell ref="A63:AO63"/>
    <mergeCell ref="A64:B66"/>
    <mergeCell ref="C64:K64"/>
    <mergeCell ref="L64:T64"/>
    <mergeCell ref="U64:AC64"/>
    <mergeCell ref="AD64:AO64"/>
    <mergeCell ref="C65:E65"/>
    <mergeCell ref="F65:H65"/>
    <mergeCell ref="I65:K65"/>
    <mergeCell ref="L65:N65"/>
    <mergeCell ref="O65:Q65"/>
    <mergeCell ref="R65:T65"/>
    <mergeCell ref="U65:W65"/>
    <mergeCell ref="X65:Z65"/>
    <mergeCell ref="AA65:AC65"/>
    <mergeCell ref="AD65:AD66"/>
    <mergeCell ref="AE65:AE66"/>
    <mergeCell ref="AF65:AF66"/>
  </mergeCells>
  <hyperlinks>
    <hyperlink ref="U6" r:id="rId1"/>
    <hyperlink ref="U5" r:id="rId2"/>
    <hyperlink ref="U7" r:id="rId3"/>
  </hyperlinks>
  <pageMargins left="0.7" right="0.7" top="0.75" bottom="0.75" header="0.3" footer="0.3"/>
  <pageSetup paperSize="9" scale="54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7"/>
  <sheetViews>
    <sheetView showGridLines="0" tabSelected="1" zoomScale="90" zoomScaleNormal="90" zoomScalePageLayoutView="48" workbookViewId="0">
      <selection activeCell="A4" sqref="A4:AQ4"/>
    </sheetView>
  </sheetViews>
  <sheetFormatPr defaultRowHeight="15" x14ac:dyDescent="0.25"/>
  <cols>
    <col min="1" max="1" width="12.42578125" customWidth="1"/>
    <col min="2" max="2" width="26.42578125" customWidth="1"/>
    <col min="3" max="3" width="13.7109375" customWidth="1"/>
    <col min="4" max="47" width="3.7109375" customWidth="1"/>
  </cols>
  <sheetData>
    <row r="1" spans="1:49" ht="18.75" customHeight="1" x14ac:dyDescent="0.25">
      <c r="A1" s="474" t="s">
        <v>44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4"/>
      <c r="AP1" s="474"/>
      <c r="AQ1" s="474"/>
    </row>
    <row r="2" spans="1:49" ht="18.75" customHeight="1" x14ac:dyDescent="0.25">
      <c r="A2" s="473" t="s">
        <v>61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</row>
    <row r="3" spans="1:49" ht="18.75" customHeight="1" x14ac:dyDescent="0.25">
      <c r="A3" s="475" t="s">
        <v>112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  <c r="AN3" s="475"/>
      <c r="AO3" s="475"/>
      <c r="AP3" s="475"/>
      <c r="AQ3" s="475"/>
    </row>
    <row r="4" spans="1:49" ht="70.5" customHeight="1" x14ac:dyDescent="0.25">
      <c r="A4" s="373" t="s">
        <v>72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  <c r="AL4" s="373"/>
      <c r="AM4" s="373"/>
      <c r="AN4" s="373"/>
      <c r="AO4" s="373"/>
      <c r="AP4" s="373"/>
      <c r="AQ4" s="373"/>
    </row>
    <row r="5" spans="1:49" ht="15" customHeight="1" x14ac:dyDescent="0.25">
      <c r="B5" s="188"/>
      <c r="D5" s="378" t="s">
        <v>38</v>
      </c>
      <c r="E5" s="378"/>
      <c r="F5" s="378"/>
      <c r="G5" s="378"/>
      <c r="H5" s="378"/>
      <c r="I5" s="378"/>
      <c r="J5" s="377" t="s">
        <v>88</v>
      </c>
      <c r="K5" s="377"/>
      <c r="L5" s="377"/>
      <c r="M5" s="377"/>
      <c r="N5" s="377"/>
      <c r="O5" s="376" t="s">
        <v>35</v>
      </c>
      <c r="P5" s="376"/>
      <c r="Q5" s="376"/>
      <c r="R5" s="376"/>
      <c r="S5" s="376"/>
      <c r="T5" s="376"/>
      <c r="U5" s="376"/>
      <c r="V5" s="376"/>
      <c r="W5" s="178"/>
      <c r="X5" s="178"/>
      <c r="Y5" s="178"/>
      <c r="Z5" s="178"/>
      <c r="AA5" s="178"/>
      <c r="AB5" s="178"/>
      <c r="AC5" s="178"/>
      <c r="AD5" s="178"/>
      <c r="AE5" s="298"/>
      <c r="AF5" s="298"/>
      <c r="AG5" s="298"/>
      <c r="AH5" s="292"/>
      <c r="AI5" s="292"/>
      <c r="AJ5" s="292"/>
      <c r="AK5" s="306"/>
      <c r="AL5" s="306"/>
      <c r="AM5" s="306"/>
      <c r="AU5" s="377"/>
      <c r="AV5" s="377"/>
      <c r="AW5" s="377"/>
    </row>
    <row r="6" spans="1:49" ht="15" customHeight="1" x14ac:dyDescent="0.25">
      <c r="B6" s="188"/>
      <c r="D6" s="377" t="s">
        <v>40</v>
      </c>
      <c r="E6" s="377"/>
      <c r="F6" s="377"/>
      <c r="G6" s="377"/>
      <c r="H6" s="377"/>
      <c r="I6" s="377"/>
      <c r="J6" s="377" t="s">
        <v>89</v>
      </c>
      <c r="K6" s="377"/>
      <c r="L6" s="377"/>
      <c r="M6" s="377"/>
      <c r="N6" s="377"/>
      <c r="O6" s="375" t="s">
        <v>36</v>
      </c>
      <c r="P6" s="375"/>
      <c r="Q6" s="375"/>
      <c r="R6" s="375"/>
      <c r="S6" s="375"/>
      <c r="T6" s="375"/>
      <c r="U6" s="375"/>
      <c r="V6" s="375"/>
      <c r="W6" s="178"/>
      <c r="X6" s="178"/>
      <c r="Y6" s="178"/>
      <c r="Z6" s="178"/>
      <c r="AA6" s="178"/>
      <c r="AB6" s="178"/>
      <c r="AC6" s="178"/>
      <c r="AD6" s="178"/>
      <c r="AE6" s="298"/>
      <c r="AF6" s="298"/>
      <c r="AG6" s="298"/>
      <c r="AH6" s="292"/>
      <c r="AI6" s="292"/>
      <c r="AJ6" s="292"/>
      <c r="AK6" s="306"/>
      <c r="AL6" s="306"/>
      <c r="AM6" s="306"/>
      <c r="AU6" s="377"/>
      <c r="AV6" s="377"/>
      <c r="AW6" s="377"/>
    </row>
    <row r="7" spans="1:49" ht="15" customHeight="1" x14ac:dyDescent="0.25">
      <c r="B7" s="188"/>
      <c r="D7" s="379" t="s">
        <v>42</v>
      </c>
      <c r="E7" s="379"/>
      <c r="F7" s="379"/>
      <c r="G7" s="379"/>
      <c r="H7" s="379"/>
      <c r="I7" s="379"/>
      <c r="J7" s="377" t="s">
        <v>90</v>
      </c>
      <c r="K7" s="377"/>
      <c r="L7" s="377"/>
      <c r="M7" s="377"/>
      <c r="N7" s="377"/>
      <c r="O7" s="383" t="s">
        <v>37</v>
      </c>
      <c r="P7" s="383"/>
      <c r="Q7" s="383"/>
      <c r="R7" s="383"/>
      <c r="S7" s="383"/>
      <c r="T7" s="383"/>
      <c r="U7" s="383"/>
      <c r="V7" s="383"/>
      <c r="W7" s="178"/>
      <c r="X7" s="178"/>
      <c r="Y7" s="178"/>
      <c r="Z7" s="178"/>
      <c r="AA7" s="178"/>
      <c r="AB7" s="178"/>
      <c r="AC7" s="178"/>
      <c r="AD7" s="178"/>
      <c r="AE7" s="298"/>
      <c r="AF7" s="298"/>
      <c r="AG7" s="298"/>
      <c r="AH7" s="292"/>
      <c r="AI7" s="292"/>
      <c r="AJ7" s="292"/>
      <c r="AK7" s="306"/>
      <c r="AL7" s="306"/>
      <c r="AM7" s="306"/>
      <c r="AU7" s="377"/>
      <c r="AV7" s="377"/>
      <c r="AW7" s="377"/>
    </row>
    <row r="8" spans="1:49" x14ac:dyDescent="0.25">
      <c r="B8" s="30"/>
      <c r="C8" s="30"/>
      <c r="D8" s="41"/>
      <c r="E8" s="41"/>
      <c r="F8" s="41"/>
      <c r="G8" s="41"/>
      <c r="H8" s="41"/>
      <c r="I8" s="41"/>
      <c r="J8" s="41"/>
      <c r="K8" s="41"/>
      <c r="L8" s="41"/>
      <c r="AQ8" s="63"/>
    </row>
    <row r="9" spans="1:49" ht="17.25" x14ac:dyDescent="0.25">
      <c r="A9" s="371" t="s">
        <v>65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1"/>
      <c r="AN9" s="371"/>
      <c r="AO9" s="371"/>
      <c r="AP9" s="371"/>
      <c r="AQ9" s="371"/>
    </row>
    <row r="10" spans="1:49" ht="17.25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49" ht="17.25" x14ac:dyDescent="0.25">
      <c r="A11" s="382" t="s">
        <v>58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382"/>
      <c r="AO11" s="382"/>
      <c r="AP11" s="382"/>
      <c r="AQ11" s="382"/>
    </row>
    <row r="12" spans="1:49" ht="15.75" x14ac:dyDescent="0.25">
      <c r="B12" s="56"/>
      <c r="C12" s="62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47"/>
      <c r="O12" s="47"/>
      <c r="P12" s="47"/>
    </row>
    <row r="13" spans="1:49" ht="15.75" customHeight="1" thickBot="1" x14ac:dyDescent="0.3">
      <c r="A13" s="356" t="s">
        <v>110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  <c r="AP13" s="356"/>
      <c r="AQ13" s="356"/>
    </row>
    <row r="14" spans="1:49" ht="15" customHeight="1" x14ac:dyDescent="0.25">
      <c r="A14" s="476" t="s">
        <v>62</v>
      </c>
      <c r="B14" s="477"/>
      <c r="C14" s="478"/>
      <c r="D14" s="437" t="s">
        <v>23</v>
      </c>
      <c r="E14" s="438"/>
      <c r="F14" s="438"/>
      <c r="G14" s="437" t="s">
        <v>24</v>
      </c>
      <c r="H14" s="438"/>
      <c r="I14" s="438"/>
      <c r="J14" s="437" t="s">
        <v>25</v>
      </c>
      <c r="K14" s="438"/>
      <c r="L14" s="438"/>
      <c r="M14" s="437" t="s">
        <v>79</v>
      </c>
      <c r="N14" s="438"/>
      <c r="O14" s="439"/>
      <c r="P14" s="437" t="s">
        <v>80</v>
      </c>
      <c r="Q14" s="438"/>
      <c r="R14" s="439"/>
      <c r="S14" s="437" t="s">
        <v>81</v>
      </c>
      <c r="T14" s="438"/>
      <c r="U14" s="438"/>
      <c r="V14" s="437" t="s">
        <v>99</v>
      </c>
      <c r="W14" s="438"/>
      <c r="X14" s="439"/>
      <c r="Y14" s="438" t="s">
        <v>100</v>
      </c>
      <c r="Z14" s="438"/>
      <c r="AA14" s="438"/>
      <c r="AB14" s="437" t="s">
        <v>101</v>
      </c>
      <c r="AC14" s="438"/>
      <c r="AD14" s="439"/>
      <c r="AE14" s="437" t="s">
        <v>106</v>
      </c>
      <c r="AF14" s="438"/>
      <c r="AG14" s="439"/>
      <c r="AH14" s="437" t="s">
        <v>105</v>
      </c>
      <c r="AI14" s="438"/>
      <c r="AJ14" s="439"/>
      <c r="AK14" s="437" t="s">
        <v>107</v>
      </c>
      <c r="AL14" s="438"/>
      <c r="AM14" s="439"/>
      <c r="AN14" s="363" t="s">
        <v>111</v>
      </c>
      <c r="AO14" s="461"/>
      <c r="AP14" s="461"/>
      <c r="AQ14" s="462"/>
    </row>
    <row r="15" spans="1:49" ht="17.100000000000001" customHeight="1" x14ac:dyDescent="0.25">
      <c r="A15" s="479"/>
      <c r="B15" s="480"/>
      <c r="C15" s="481"/>
      <c r="D15" s="358" t="s">
        <v>66</v>
      </c>
      <c r="E15" s="463"/>
      <c r="F15" s="463"/>
      <c r="G15" s="358" t="s">
        <v>66</v>
      </c>
      <c r="H15" s="463"/>
      <c r="I15" s="463"/>
      <c r="J15" s="358" t="s">
        <v>66</v>
      </c>
      <c r="K15" s="463"/>
      <c r="L15" s="463"/>
      <c r="M15" s="341" t="s">
        <v>66</v>
      </c>
      <c r="N15" s="342"/>
      <c r="O15" s="344"/>
      <c r="P15" s="341" t="s">
        <v>66</v>
      </c>
      <c r="Q15" s="342"/>
      <c r="R15" s="344"/>
      <c r="S15" s="341" t="s">
        <v>66</v>
      </c>
      <c r="T15" s="342"/>
      <c r="U15" s="342"/>
      <c r="V15" s="341" t="s">
        <v>66</v>
      </c>
      <c r="W15" s="342"/>
      <c r="X15" s="344"/>
      <c r="Y15" s="342" t="s">
        <v>66</v>
      </c>
      <c r="Z15" s="342"/>
      <c r="AA15" s="342"/>
      <c r="AB15" s="341" t="s">
        <v>66</v>
      </c>
      <c r="AC15" s="342"/>
      <c r="AD15" s="344"/>
      <c r="AE15" s="341" t="s">
        <v>66</v>
      </c>
      <c r="AF15" s="342"/>
      <c r="AG15" s="344"/>
      <c r="AH15" s="341" t="s">
        <v>66</v>
      </c>
      <c r="AI15" s="342"/>
      <c r="AJ15" s="344"/>
      <c r="AK15" s="341" t="s">
        <v>66</v>
      </c>
      <c r="AL15" s="342"/>
      <c r="AM15" s="344"/>
      <c r="AN15" s="464" t="s">
        <v>5</v>
      </c>
      <c r="AO15" s="341" t="s">
        <v>66</v>
      </c>
      <c r="AP15" s="342"/>
      <c r="AQ15" s="344"/>
    </row>
    <row r="16" spans="1:49" ht="17.100000000000001" customHeight="1" thickBot="1" x14ac:dyDescent="0.3">
      <c r="A16" s="468"/>
      <c r="B16" s="469"/>
      <c r="C16" s="470"/>
      <c r="D16" s="45" t="s">
        <v>53</v>
      </c>
      <c r="E16" s="42" t="s">
        <v>54</v>
      </c>
      <c r="F16" s="46" t="s">
        <v>55</v>
      </c>
      <c r="G16" s="45" t="s">
        <v>53</v>
      </c>
      <c r="H16" s="42" t="s">
        <v>54</v>
      </c>
      <c r="I16" s="46" t="s">
        <v>55</v>
      </c>
      <c r="J16" s="45" t="s">
        <v>53</v>
      </c>
      <c r="K16" s="42" t="s">
        <v>54</v>
      </c>
      <c r="L16" s="46" t="s">
        <v>55</v>
      </c>
      <c r="M16" s="45" t="s">
        <v>53</v>
      </c>
      <c r="N16" s="42" t="s">
        <v>54</v>
      </c>
      <c r="O16" s="46" t="s">
        <v>55</v>
      </c>
      <c r="P16" s="45" t="s">
        <v>53</v>
      </c>
      <c r="Q16" s="42" t="s">
        <v>54</v>
      </c>
      <c r="R16" s="46" t="s">
        <v>55</v>
      </c>
      <c r="S16" s="45" t="s">
        <v>53</v>
      </c>
      <c r="T16" s="42" t="s">
        <v>54</v>
      </c>
      <c r="U16" s="46" t="s">
        <v>55</v>
      </c>
      <c r="V16" s="45" t="s">
        <v>53</v>
      </c>
      <c r="W16" s="42" t="s">
        <v>54</v>
      </c>
      <c r="X16" s="270" t="s">
        <v>55</v>
      </c>
      <c r="Y16" s="42" t="s">
        <v>53</v>
      </c>
      <c r="Z16" s="42" t="s">
        <v>54</v>
      </c>
      <c r="AA16" s="46" t="s">
        <v>55</v>
      </c>
      <c r="AB16" s="45" t="s">
        <v>53</v>
      </c>
      <c r="AC16" s="42" t="s">
        <v>54</v>
      </c>
      <c r="AD16" s="270" t="s">
        <v>55</v>
      </c>
      <c r="AE16" s="45" t="s">
        <v>53</v>
      </c>
      <c r="AF16" s="42" t="s">
        <v>54</v>
      </c>
      <c r="AG16" s="270" t="s">
        <v>55</v>
      </c>
      <c r="AH16" s="45" t="s">
        <v>53</v>
      </c>
      <c r="AI16" s="42" t="s">
        <v>54</v>
      </c>
      <c r="AJ16" s="270" t="s">
        <v>55</v>
      </c>
      <c r="AK16" s="45" t="s">
        <v>53</v>
      </c>
      <c r="AL16" s="42" t="s">
        <v>54</v>
      </c>
      <c r="AM16" s="270" t="s">
        <v>55</v>
      </c>
      <c r="AN16" s="465"/>
      <c r="AO16" s="271" t="s">
        <v>53</v>
      </c>
      <c r="AP16" s="55" t="s">
        <v>54</v>
      </c>
      <c r="AQ16" s="160" t="s">
        <v>55</v>
      </c>
    </row>
    <row r="17" spans="1:43" ht="17.100000000000001" customHeight="1" x14ac:dyDescent="0.25">
      <c r="A17" s="394" t="s">
        <v>91</v>
      </c>
      <c r="B17" s="482" t="s">
        <v>29</v>
      </c>
      <c r="C17" s="483"/>
      <c r="D17" s="118">
        <v>1</v>
      </c>
      <c r="E17" s="110">
        <v>0</v>
      </c>
      <c r="F17" s="111">
        <v>0</v>
      </c>
      <c r="G17" s="109">
        <v>0</v>
      </c>
      <c r="H17" s="110">
        <v>0</v>
      </c>
      <c r="I17" s="111">
        <v>0</v>
      </c>
      <c r="J17" s="109">
        <v>0</v>
      </c>
      <c r="K17" s="110">
        <v>0</v>
      </c>
      <c r="L17" s="111">
        <v>0</v>
      </c>
      <c r="M17" s="109">
        <v>0</v>
      </c>
      <c r="N17" s="110">
        <v>0</v>
      </c>
      <c r="O17" s="111">
        <v>0</v>
      </c>
      <c r="P17" s="109">
        <v>0</v>
      </c>
      <c r="Q17" s="110">
        <v>0</v>
      </c>
      <c r="R17" s="111">
        <v>0</v>
      </c>
      <c r="S17" s="118">
        <v>1</v>
      </c>
      <c r="T17" s="110">
        <v>0</v>
      </c>
      <c r="U17" s="187">
        <v>1</v>
      </c>
      <c r="V17" s="109">
        <v>0</v>
      </c>
      <c r="W17" s="110">
        <v>0</v>
      </c>
      <c r="X17" s="111">
        <v>0</v>
      </c>
      <c r="Y17" s="275">
        <v>1</v>
      </c>
      <c r="Z17" s="110">
        <v>0</v>
      </c>
      <c r="AA17" s="229">
        <v>0</v>
      </c>
      <c r="AB17" s="109">
        <v>0</v>
      </c>
      <c r="AC17" s="110">
        <v>0</v>
      </c>
      <c r="AD17" s="111">
        <v>0</v>
      </c>
      <c r="AE17" s="275">
        <v>1</v>
      </c>
      <c r="AF17" s="110">
        <v>0</v>
      </c>
      <c r="AG17" s="111">
        <v>0</v>
      </c>
      <c r="AH17" s="109">
        <v>0</v>
      </c>
      <c r="AI17" s="310">
        <v>1</v>
      </c>
      <c r="AJ17" s="229">
        <v>0</v>
      </c>
      <c r="AK17" s="109">
        <v>0</v>
      </c>
      <c r="AL17" s="310">
        <v>1</v>
      </c>
      <c r="AM17" s="111">
        <v>0</v>
      </c>
      <c r="AN17" s="331">
        <v>7</v>
      </c>
      <c r="AO17" s="118">
        <v>4</v>
      </c>
      <c r="AP17" s="328">
        <v>2</v>
      </c>
      <c r="AQ17" s="327">
        <f t="shared" ref="AQ17:AQ35" si="0">SUM(F17+I17+L17+O17+R17+U17+X17+AA17+AD17)</f>
        <v>1</v>
      </c>
    </row>
    <row r="18" spans="1:43" ht="17.100000000000001" customHeight="1" x14ac:dyDescent="0.25">
      <c r="A18" s="395"/>
      <c r="B18" s="457" t="s">
        <v>70</v>
      </c>
      <c r="C18" s="458"/>
      <c r="D18" s="7">
        <v>1</v>
      </c>
      <c r="E18" s="9">
        <v>0</v>
      </c>
      <c r="F18" s="8">
        <v>0</v>
      </c>
      <c r="G18" s="7">
        <v>0</v>
      </c>
      <c r="H18" s="9">
        <v>0</v>
      </c>
      <c r="I18" s="8">
        <v>0</v>
      </c>
      <c r="J18" s="7">
        <v>0</v>
      </c>
      <c r="K18" s="9">
        <v>0</v>
      </c>
      <c r="L18" s="8">
        <v>0</v>
      </c>
      <c r="M18" s="7">
        <v>0</v>
      </c>
      <c r="N18" s="9">
        <v>0</v>
      </c>
      <c r="O18" s="8">
        <v>0</v>
      </c>
      <c r="P18" s="7">
        <v>0</v>
      </c>
      <c r="Q18" s="9">
        <v>0</v>
      </c>
      <c r="R18" s="8">
        <v>0</v>
      </c>
      <c r="S18" s="7">
        <v>1</v>
      </c>
      <c r="T18" s="9">
        <v>0</v>
      </c>
      <c r="U18" s="8">
        <v>1</v>
      </c>
      <c r="V18" s="7">
        <v>0</v>
      </c>
      <c r="W18" s="9">
        <v>0</v>
      </c>
      <c r="X18" s="8">
        <v>0</v>
      </c>
      <c r="Y18" s="7">
        <v>1</v>
      </c>
      <c r="Z18" s="9">
        <v>0</v>
      </c>
      <c r="AA18" s="230">
        <v>0</v>
      </c>
      <c r="AB18" s="7">
        <v>0</v>
      </c>
      <c r="AC18" s="9">
        <v>0</v>
      </c>
      <c r="AD18" s="8">
        <v>0</v>
      </c>
      <c r="AE18" s="7">
        <v>0</v>
      </c>
      <c r="AF18" s="9">
        <v>0</v>
      </c>
      <c r="AG18" s="8">
        <v>0</v>
      </c>
      <c r="AH18" s="7">
        <v>0</v>
      </c>
      <c r="AI18" s="9">
        <v>1</v>
      </c>
      <c r="AJ18" s="8">
        <v>0</v>
      </c>
      <c r="AK18" s="7">
        <v>0</v>
      </c>
      <c r="AL18" s="9">
        <v>0</v>
      </c>
      <c r="AM18" s="8">
        <v>0</v>
      </c>
      <c r="AN18" s="318">
        <v>5</v>
      </c>
      <c r="AO18" s="7">
        <f>SUM(D18+G18+J18+M18+P18+S18+V18+Y18+AB18)</f>
        <v>3</v>
      </c>
      <c r="AP18" s="9">
        <v>1</v>
      </c>
      <c r="AQ18" s="230">
        <f t="shared" si="0"/>
        <v>1</v>
      </c>
    </row>
    <row r="19" spans="1:43" ht="17.100000000000001" customHeight="1" x14ac:dyDescent="0.25">
      <c r="A19" s="395"/>
      <c r="B19" s="459" t="s">
        <v>10</v>
      </c>
      <c r="C19" s="460"/>
      <c r="D19" s="112">
        <v>0</v>
      </c>
      <c r="E19" s="113">
        <v>0</v>
      </c>
      <c r="F19" s="114">
        <v>0</v>
      </c>
      <c r="G19" s="119">
        <v>1</v>
      </c>
      <c r="H19" s="113">
        <v>0</v>
      </c>
      <c r="I19" s="114">
        <v>0</v>
      </c>
      <c r="J19" s="112">
        <v>0</v>
      </c>
      <c r="K19" s="113">
        <v>0</v>
      </c>
      <c r="L19" s="114">
        <v>0</v>
      </c>
      <c r="M19" s="112">
        <v>0</v>
      </c>
      <c r="N19" s="113">
        <v>0</v>
      </c>
      <c r="O19" s="114">
        <v>0</v>
      </c>
      <c r="P19" s="112">
        <v>0</v>
      </c>
      <c r="Q19" s="113">
        <v>0</v>
      </c>
      <c r="R19" s="114">
        <v>0</v>
      </c>
      <c r="S19" s="119">
        <v>1</v>
      </c>
      <c r="T19" s="113">
        <v>0</v>
      </c>
      <c r="U19" s="114">
        <v>0</v>
      </c>
      <c r="V19" s="112">
        <v>0</v>
      </c>
      <c r="W19" s="113">
        <v>0</v>
      </c>
      <c r="X19" s="114">
        <v>0</v>
      </c>
      <c r="Y19" s="112">
        <v>0</v>
      </c>
      <c r="Z19" s="272">
        <v>2</v>
      </c>
      <c r="AA19" s="231">
        <v>0</v>
      </c>
      <c r="AB19" s="119">
        <v>1</v>
      </c>
      <c r="AC19" s="113">
        <v>0</v>
      </c>
      <c r="AD19" s="114">
        <v>0</v>
      </c>
      <c r="AE19" s="119">
        <v>4</v>
      </c>
      <c r="AF19" s="113">
        <v>0</v>
      </c>
      <c r="AG19" s="114">
        <v>0</v>
      </c>
      <c r="AH19" s="119">
        <v>5</v>
      </c>
      <c r="AI19" s="272">
        <v>3</v>
      </c>
      <c r="AJ19" s="114">
        <v>0</v>
      </c>
      <c r="AK19" s="119">
        <v>3</v>
      </c>
      <c r="AL19" s="113">
        <v>0</v>
      </c>
      <c r="AM19" s="114">
        <v>0</v>
      </c>
      <c r="AN19" s="332">
        <v>20</v>
      </c>
      <c r="AO19" s="119">
        <v>15</v>
      </c>
      <c r="AP19" s="329">
        <v>5</v>
      </c>
      <c r="AQ19" s="231">
        <f t="shared" si="0"/>
        <v>0</v>
      </c>
    </row>
    <row r="20" spans="1:43" ht="17.100000000000001" customHeight="1" x14ac:dyDescent="0.25">
      <c r="A20" s="395"/>
      <c r="B20" s="457" t="s">
        <v>98</v>
      </c>
      <c r="C20" s="458"/>
      <c r="D20" s="7">
        <v>0</v>
      </c>
      <c r="E20" s="9">
        <v>0</v>
      </c>
      <c r="F20" s="8">
        <v>0</v>
      </c>
      <c r="G20" s="7">
        <v>0</v>
      </c>
      <c r="H20" s="9">
        <v>0</v>
      </c>
      <c r="I20" s="8">
        <v>0</v>
      </c>
      <c r="J20" s="7">
        <v>0</v>
      </c>
      <c r="K20" s="9">
        <v>0</v>
      </c>
      <c r="L20" s="8">
        <v>0</v>
      </c>
      <c r="M20" s="7">
        <v>0</v>
      </c>
      <c r="N20" s="9">
        <v>0</v>
      </c>
      <c r="O20" s="8">
        <v>0</v>
      </c>
      <c r="P20" s="7">
        <v>0</v>
      </c>
      <c r="Q20" s="9">
        <v>0</v>
      </c>
      <c r="R20" s="8">
        <v>0</v>
      </c>
      <c r="S20" s="7">
        <v>0</v>
      </c>
      <c r="T20" s="9">
        <v>0</v>
      </c>
      <c r="U20" s="8">
        <v>0</v>
      </c>
      <c r="V20" s="7">
        <v>0</v>
      </c>
      <c r="W20" s="9">
        <v>0</v>
      </c>
      <c r="X20" s="8">
        <v>0</v>
      </c>
      <c r="Y20" s="7">
        <v>0</v>
      </c>
      <c r="Z20" s="9">
        <v>0</v>
      </c>
      <c r="AA20" s="230">
        <v>0</v>
      </c>
      <c r="AB20" s="266">
        <v>1</v>
      </c>
      <c r="AC20" s="267">
        <v>0</v>
      </c>
      <c r="AD20" s="268">
        <v>0</v>
      </c>
      <c r="AE20" s="266">
        <v>0</v>
      </c>
      <c r="AF20" s="267">
        <v>0</v>
      </c>
      <c r="AG20" s="268">
        <v>0</v>
      </c>
      <c r="AH20" s="266">
        <v>0</v>
      </c>
      <c r="AI20" s="267">
        <v>0</v>
      </c>
      <c r="AJ20" s="268">
        <v>0</v>
      </c>
      <c r="AK20" s="266">
        <v>0</v>
      </c>
      <c r="AL20" s="267">
        <v>0</v>
      </c>
      <c r="AM20" s="268">
        <v>0</v>
      </c>
      <c r="AN20" s="319">
        <f t="shared" ref="AN20:AN30" si="1">SUM(D20:AD20)</f>
        <v>1</v>
      </c>
      <c r="AO20" s="266">
        <f>SUM(D20+G20+J20+M20+P20+S20+V20+Y20+AB20)</f>
        <v>1</v>
      </c>
      <c r="AP20" s="267">
        <f t="shared" ref="AP20:AP35" si="2">SUM(E20+H20+K20+N20+Q20+T20+W20+Z20+AC20)</f>
        <v>0</v>
      </c>
      <c r="AQ20" s="269">
        <f t="shared" si="0"/>
        <v>0</v>
      </c>
    </row>
    <row r="21" spans="1:43" ht="17.100000000000001" customHeight="1" x14ac:dyDescent="0.25">
      <c r="A21" s="395"/>
      <c r="B21" s="447" t="s">
        <v>45</v>
      </c>
      <c r="C21" s="448"/>
      <c r="D21" s="266">
        <v>0</v>
      </c>
      <c r="E21" s="267">
        <v>0</v>
      </c>
      <c r="F21" s="268">
        <v>0</v>
      </c>
      <c r="G21" s="266">
        <v>1</v>
      </c>
      <c r="H21" s="267">
        <v>0</v>
      </c>
      <c r="I21" s="268">
        <v>0</v>
      </c>
      <c r="J21" s="266">
        <v>0</v>
      </c>
      <c r="K21" s="267">
        <v>0</v>
      </c>
      <c r="L21" s="268">
        <v>0</v>
      </c>
      <c r="M21" s="266">
        <v>0</v>
      </c>
      <c r="N21" s="267">
        <v>0</v>
      </c>
      <c r="O21" s="268">
        <v>0</v>
      </c>
      <c r="P21" s="266">
        <v>0</v>
      </c>
      <c r="Q21" s="267">
        <v>0</v>
      </c>
      <c r="R21" s="268">
        <v>0</v>
      </c>
      <c r="S21" s="266">
        <v>1</v>
      </c>
      <c r="T21" s="267">
        <v>0</v>
      </c>
      <c r="U21" s="268">
        <v>0</v>
      </c>
      <c r="V21" s="266">
        <v>0</v>
      </c>
      <c r="W21" s="267">
        <v>0</v>
      </c>
      <c r="X21" s="268">
        <v>0</v>
      </c>
      <c r="Y21" s="266">
        <v>0</v>
      </c>
      <c r="Z21" s="267">
        <v>2</v>
      </c>
      <c r="AA21" s="269">
        <v>0</v>
      </c>
      <c r="AB21" s="7">
        <v>0</v>
      </c>
      <c r="AC21" s="9">
        <v>0</v>
      </c>
      <c r="AD21" s="8">
        <v>0</v>
      </c>
      <c r="AE21" s="7">
        <v>0</v>
      </c>
      <c r="AF21" s="9">
        <v>0</v>
      </c>
      <c r="AG21" s="8">
        <v>0</v>
      </c>
      <c r="AH21" s="7">
        <v>5</v>
      </c>
      <c r="AI21" s="9">
        <v>3</v>
      </c>
      <c r="AJ21" s="8">
        <v>0</v>
      </c>
      <c r="AK21" s="7">
        <v>0</v>
      </c>
      <c r="AL21" s="9">
        <v>0</v>
      </c>
      <c r="AM21" s="8">
        <v>0</v>
      </c>
      <c r="AN21" s="318">
        <v>12</v>
      </c>
      <c r="AO21" s="7">
        <v>7</v>
      </c>
      <c r="AP21" s="9">
        <v>5</v>
      </c>
      <c r="AQ21" s="230">
        <f t="shared" si="0"/>
        <v>0</v>
      </c>
    </row>
    <row r="22" spans="1:43" ht="17.100000000000001" customHeight="1" x14ac:dyDescent="0.25">
      <c r="A22" s="395"/>
      <c r="B22" s="445" t="s">
        <v>73</v>
      </c>
      <c r="C22" s="446"/>
      <c r="D22" s="112">
        <v>0</v>
      </c>
      <c r="E22" s="113">
        <v>0</v>
      </c>
      <c r="F22" s="114">
        <v>0</v>
      </c>
      <c r="G22" s="112">
        <v>0</v>
      </c>
      <c r="H22" s="113">
        <v>0</v>
      </c>
      <c r="I22" s="114">
        <v>0</v>
      </c>
      <c r="J22" s="112">
        <v>0</v>
      </c>
      <c r="K22" s="113">
        <v>0</v>
      </c>
      <c r="L22" s="114">
        <v>0</v>
      </c>
      <c r="M22" s="112">
        <v>0</v>
      </c>
      <c r="N22" s="113">
        <v>0</v>
      </c>
      <c r="O22" s="114">
        <v>0</v>
      </c>
      <c r="P22" s="112">
        <v>0</v>
      </c>
      <c r="Q22" s="113">
        <v>0</v>
      </c>
      <c r="R22" s="114">
        <v>0</v>
      </c>
      <c r="S22" s="112">
        <v>0</v>
      </c>
      <c r="T22" s="113">
        <v>0</v>
      </c>
      <c r="U22" s="114">
        <v>0</v>
      </c>
      <c r="V22" s="112">
        <v>0</v>
      </c>
      <c r="W22" s="113">
        <v>0</v>
      </c>
      <c r="X22" s="114">
        <v>0</v>
      </c>
      <c r="Y22" s="112">
        <v>0</v>
      </c>
      <c r="Z22" s="113">
        <v>0</v>
      </c>
      <c r="AA22" s="231">
        <v>0</v>
      </c>
      <c r="AB22" s="112">
        <v>0</v>
      </c>
      <c r="AC22" s="113">
        <v>0</v>
      </c>
      <c r="AD22" s="114">
        <v>0</v>
      </c>
      <c r="AE22" s="112">
        <v>0</v>
      </c>
      <c r="AF22" s="113">
        <v>0</v>
      </c>
      <c r="AG22" s="114">
        <v>0</v>
      </c>
      <c r="AH22" s="112">
        <v>0</v>
      </c>
      <c r="AI22" s="113">
        <v>0</v>
      </c>
      <c r="AJ22" s="114">
        <v>0</v>
      </c>
      <c r="AK22" s="112">
        <v>0</v>
      </c>
      <c r="AL22" s="113">
        <v>0</v>
      </c>
      <c r="AM22" s="114">
        <v>0</v>
      </c>
      <c r="AN22" s="332">
        <f t="shared" si="1"/>
        <v>0</v>
      </c>
      <c r="AO22" s="112">
        <f>SUM(D22+G22+J22+M22+P22+S22+V22+Y22+AB22)</f>
        <v>0</v>
      </c>
      <c r="AP22" s="113">
        <f t="shared" si="2"/>
        <v>0</v>
      </c>
      <c r="AQ22" s="231">
        <f t="shared" si="0"/>
        <v>0</v>
      </c>
    </row>
    <row r="23" spans="1:43" ht="17.100000000000001" customHeight="1" x14ac:dyDescent="0.25">
      <c r="A23" s="395"/>
      <c r="B23" s="443" t="s">
        <v>8</v>
      </c>
      <c r="C23" s="444"/>
      <c r="D23" s="115">
        <v>0</v>
      </c>
      <c r="E23" s="116">
        <v>0</v>
      </c>
      <c r="F23" s="117">
        <v>0</v>
      </c>
      <c r="G23" s="115">
        <v>0</v>
      </c>
      <c r="H23" s="116">
        <v>0</v>
      </c>
      <c r="I23" s="117">
        <v>0</v>
      </c>
      <c r="J23" s="115">
        <v>0</v>
      </c>
      <c r="K23" s="116">
        <v>0</v>
      </c>
      <c r="L23" s="117">
        <v>0</v>
      </c>
      <c r="M23" s="115">
        <v>0</v>
      </c>
      <c r="N23" s="116">
        <v>0</v>
      </c>
      <c r="O23" s="117">
        <v>0</v>
      </c>
      <c r="P23" s="115">
        <v>0</v>
      </c>
      <c r="Q23" s="116">
        <v>0</v>
      </c>
      <c r="R23" s="117">
        <v>0</v>
      </c>
      <c r="S23" s="115">
        <v>0</v>
      </c>
      <c r="T23" s="116">
        <v>0</v>
      </c>
      <c r="U23" s="117">
        <v>0</v>
      </c>
      <c r="V23" s="115">
        <v>0</v>
      </c>
      <c r="W23" s="116">
        <v>0</v>
      </c>
      <c r="X23" s="117">
        <v>0</v>
      </c>
      <c r="Y23" s="115">
        <v>0</v>
      </c>
      <c r="Z23" s="116">
        <v>0</v>
      </c>
      <c r="AA23" s="232">
        <v>0</v>
      </c>
      <c r="AB23" s="115">
        <v>0</v>
      </c>
      <c r="AC23" s="116">
        <v>0</v>
      </c>
      <c r="AD23" s="117">
        <v>0</v>
      </c>
      <c r="AE23" s="115">
        <v>0</v>
      </c>
      <c r="AF23" s="116">
        <v>0</v>
      </c>
      <c r="AG23" s="117">
        <v>0</v>
      </c>
      <c r="AH23" s="119">
        <v>1</v>
      </c>
      <c r="AI23" s="116">
        <v>0</v>
      </c>
      <c r="AJ23" s="117">
        <v>0</v>
      </c>
      <c r="AK23" s="115">
        <v>0</v>
      </c>
      <c r="AL23" s="116">
        <v>0</v>
      </c>
      <c r="AM23" s="117">
        <v>0</v>
      </c>
      <c r="AN23" s="333">
        <v>1</v>
      </c>
      <c r="AO23" s="340">
        <v>1</v>
      </c>
      <c r="AP23" s="116">
        <f t="shared" si="2"/>
        <v>0</v>
      </c>
      <c r="AQ23" s="232">
        <f t="shared" si="0"/>
        <v>0</v>
      </c>
    </row>
    <row r="24" spans="1:43" ht="17.100000000000001" customHeight="1" thickBot="1" x14ac:dyDescent="0.3">
      <c r="A24" s="396"/>
      <c r="B24" s="441" t="s">
        <v>9</v>
      </c>
      <c r="C24" s="442"/>
      <c r="D24" s="154">
        <v>0</v>
      </c>
      <c r="E24" s="155">
        <v>0</v>
      </c>
      <c r="F24" s="156">
        <v>0</v>
      </c>
      <c r="G24" s="154">
        <v>0</v>
      </c>
      <c r="H24" s="155">
        <v>0</v>
      </c>
      <c r="I24" s="156">
        <v>0</v>
      </c>
      <c r="J24" s="154">
        <v>0</v>
      </c>
      <c r="K24" s="155">
        <v>0</v>
      </c>
      <c r="L24" s="156">
        <v>0</v>
      </c>
      <c r="M24" s="154">
        <v>0</v>
      </c>
      <c r="N24" s="155">
        <v>0</v>
      </c>
      <c r="O24" s="156">
        <v>0</v>
      </c>
      <c r="P24" s="154">
        <v>0</v>
      </c>
      <c r="Q24" s="155">
        <v>0</v>
      </c>
      <c r="R24" s="156">
        <v>0</v>
      </c>
      <c r="S24" s="154">
        <v>0</v>
      </c>
      <c r="T24" s="155">
        <v>0</v>
      </c>
      <c r="U24" s="156">
        <v>0</v>
      </c>
      <c r="V24" s="154">
        <v>0</v>
      </c>
      <c r="W24" s="155">
        <v>0</v>
      </c>
      <c r="X24" s="156">
        <v>0</v>
      </c>
      <c r="Y24" s="154">
        <v>0</v>
      </c>
      <c r="Z24" s="155">
        <v>0</v>
      </c>
      <c r="AA24" s="233">
        <v>0</v>
      </c>
      <c r="AB24" s="154">
        <v>0</v>
      </c>
      <c r="AC24" s="155">
        <v>0</v>
      </c>
      <c r="AD24" s="156">
        <v>0</v>
      </c>
      <c r="AE24" s="154">
        <v>0</v>
      </c>
      <c r="AF24" s="155">
        <v>0</v>
      </c>
      <c r="AG24" s="156">
        <v>0</v>
      </c>
      <c r="AH24" s="154">
        <v>0</v>
      </c>
      <c r="AI24" s="155">
        <v>0</v>
      </c>
      <c r="AJ24" s="156">
        <v>0</v>
      </c>
      <c r="AK24" s="154">
        <v>0</v>
      </c>
      <c r="AL24" s="155">
        <v>0</v>
      </c>
      <c r="AM24" s="156">
        <v>0</v>
      </c>
      <c r="AN24" s="334">
        <f t="shared" si="1"/>
        <v>0</v>
      </c>
      <c r="AO24" s="154">
        <f t="shared" ref="AO24:AO30" si="3">SUM(D24+G24+J24+M24+P24+S24+V24+Y24+AB24)</f>
        <v>0</v>
      </c>
      <c r="AP24" s="155">
        <f t="shared" si="2"/>
        <v>0</v>
      </c>
      <c r="AQ24" s="233">
        <f t="shared" si="0"/>
        <v>0</v>
      </c>
    </row>
    <row r="25" spans="1:43" ht="17.100000000000001" customHeight="1" thickTop="1" thickBot="1" x14ac:dyDescent="0.3">
      <c r="A25" s="241" t="s">
        <v>87</v>
      </c>
      <c r="B25" s="484" t="s">
        <v>7</v>
      </c>
      <c r="C25" s="485"/>
      <c r="D25" s="237">
        <v>0</v>
      </c>
      <c r="E25" s="238">
        <v>0</v>
      </c>
      <c r="F25" s="239">
        <v>0</v>
      </c>
      <c r="G25" s="237">
        <v>0</v>
      </c>
      <c r="H25" s="238">
        <v>0</v>
      </c>
      <c r="I25" s="239">
        <v>0</v>
      </c>
      <c r="J25" s="237">
        <v>0</v>
      </c>
      <c r="K25" s="238">
        <v>0</v>
      </c>
      <c r="L25" s="239">
        <v>0</v>
      </c>
      <c r="M25" s="237">
        <v>0</v>
      </c>
      <c r="N25" s="238">
        <v>0</v>
      </c>
      <c r="O25" s="239">
        <v>0</v>
      </c>
      <c r="P25" s="237">
        <v>0</v>
      </c>
      <c r="Q25" s="238">
        <v>0</v>
      </c>
      <c r="R25" s="239">
        <v>0</v>
      </c>
      <c r="S25" s="237">
        <v>0</v>
      </c>
      <c r="T25" s="238">
        <v>0</v>
      </c>
      <c r="U25" s="239">
        <v>0</v>
      </c>
      <c r="V25" s="237">
        <v>0</v>
      </c>
      <c r="W25" s="238">
        <v>0</v>
      </c>
      <c r="X25" s="239">
        <v>0</v>
      </c>
      <c r="Y25" s="237">
        <v>0</v>
      </c>
      <c r="Z25" s="238">
        <v>0</v>
      </c>
      <c r="AA25" s="240">
        <v>0</v>
      </c>
      <c r="AB25" s="237">
        <v>0</v>
      </c>
      <c r="AC25" s="238">
        <v>0</v>
      </c>
      <c r="AD25" s="239">
        <v>0</v>
      </c>
      <c r="AE25" s="237">
        <v>0</v>
      </c>
      <c r="AF25" s="238">
        <v>0</v>
      </c>
      <c r="AG25" s="239">
        <v>0</v>
      </c>
      <c r="AH25" s="237">
        <v>0</v>
      </c>
      <c r="AI25" s="238">
        <v>0</v>
      </c>
      <c r="AJ25" s="239">
        <v>0</v>
      </c>
      <c r="AK25" s="237">
        <v>0</v>
      </c>
      <c r="AL25" s="238">
        <v>0</v>
      </c>
      <c r="AM25" s="239">
        <v>0</v>
      </c>
      <c r="AN25" s="335">
        <f t="shared" si="1"/>
        <v>0</v>
      </c>
      <c r="AO25" s="237">
        <f t="shared" si="3"/>
        <v>0</v>
      </c>
      <c r="AP25" s="238">
        <f t="shared" si="2"/>
        <v>0</v>
      </c>
      <c r="AQ25" s="240">
        <f t="shared" si="0"/>
        <v>0</v>
      </c>
    </row>
    <row r="26" spans="1:43" ht="17.100000000000001" customHeight="1" thickTop="1" x14ac:dyDescent="0.25">
      <c r="A26" s="397" t="s">
        <v>92</v>
      </c>
      <c r="B26" s="445" t="s">
        <v>11</v>
      </c>
      <c r="C26" s="446"/>
      <c r="D26" s="112">
        <v>0</v>
      </c>
      <c r="E26" s="113">
        <v>0</v>
      </c>
      <c r="F26" s="114">
        <v>0</v>
      </c>
      <c r="G26" s="112">
        <v>0</v>
      </c>
      <c r="H26" s="113">
        <v>0</v>
      </c>
      <c r="I26" s="114">
        <v>0</v>
      </c>
      <c r="J26" s="112">
        <v>0</v>
      </c>
      <c r="K26" s="113">
        <v>0</v>
      </c>
      <c r="L26" s="114">
        <v>0</v>
      </c>
      <c r="M26" s="112">
        <v>0</v>
      </c>
      <c r="N26" s="113">
        <v>0</v>
      </c>
      <c r="O26" s="114">
        <v>0</v>
      </c>
      <c r="P26" s="112">
        <v>0</v>
      </c>
      <c r="Q26" s="113">
        <v>0</v>
      </c>
      <c r="R26" s="114">
        <v>0</v>
      </c>
      <c r="S26" s="112">
        <v>0</v>
      </c>
      <c r="T26" s="113">
        <v>0</v>
      </c>
      <c r="U26" s="114">
        <v>0</v>
      </c>
      <c r="V26" s="112">
        <v>0</v>
      </c>
      <c r="W26" s="113">
        <v>0</v>
      </c>
      <c r="X26" s="114">
        <v>0</v>
      </c>
      <c r="Y26" s="112">
        <v>0</v>
      </c>
      <c r="Z26" s="113">
        <v>0</v>
      </c>
      <c r="AA26" s="231">
        <v>0</v>
      </c>
      <c r="AB26" s="112">
        <v>0</v>
      </c>
      <c r="AC26" s="113">
        <v>0</v>
      </c>
      <c r="AD26" s="114">
        <v>0</v>
      </c>
      <c r="AE26" s="112">
        <v>0</v>
      </c>
      <c r="AF26" s="113">
        <v>0</v>
      </c>
      <c r="AG26" s="114">
        <v>0</v>
      </c>
      <c r="AH26" s="112">
        <v>0</v>
      </c>
      <c r="AI26" s="113">
        <v>0</v>
      </c>
      <c r="AJ26" s="114">
        <v>0</v>
      </c>
      <c r="AK26" s="112">
        <v>0</v>
      </c>
      <c r="AL26" s="113">
        <v>0</v>
      </c>
      <c r="AM26" s="114">
        <v>0</v>
      </c>
      <c r="AN26" s="332">
        <f t="shared" si="1"/>
        <v>0</v>
      </c>
      <c r="AO26" s="112">
        <f t="shared" si="3"/>
        <v>0</v>
      </c>
      <c r="AP26" s="113">
        <f t="shared" si="2"/>
        <v>0</v>
      </c>
      <c r="AQ26" s="231">
        <f t="shared" si="0"/>
        <v>0</v>
      </c>
    </row>
    <row r="27" spans="1:43" ht="17.100000000000001" customHeight="1" x14ac:dyDescent="0.25">
      <c r="A27" s="395"/>
      <c r="B27" s="443" t="s">
        <v>12</v>
      </c>
      <c r="C27" s="444"/>
      <c r="D27" s="115">
        <v>0</v>
      </c>
      <c r="E27" s="116">
        <v>0</v>
      </c>
      <c r="F27" s="117">
        <v>0</v>
      </c>
      <c r="G27" s="115">
        <v>0</v>
      </c>
      <c r="H27" s="116">
        <v>0</v>
      </c>
      <c r="I27" s="117">
        <v>0</v>
      </c>
      <c r="J27" s="115">
        <v>0</v>
      </c>
      <c r="K27" s="116">
        <v>0</v>
      </c>
      <c r="L27" s="117">
        <v>0</v>
      </c>
      <c r="M27" s="115">
        <v>0</v>
      </c>
      <c r="N27" s="116">
        <v>0</v>
      </c>
      <c r="O27" s="117">
        <v>0</v>
      </c>
      <c r="P27" s="115">
        <v>0</v>
      </c>
      <c r="Q27" s="116">
        <v>0</v>
      </c>
      <c r="R27" s="117">
        <v>0</v>
      </c>
      <c r="S27" s="115">
        <v>0</v>
      </c>
      <c r="T27" s="116">
        <v>0</v>
      </c>
      <c r="U27" s="117">
        <v>0</v>
      </c>
      <c r="V27" s="115">
        <v>0</v>
      </c>
      <c r="W27" s="116">
        <v>0</v>
      </c>
      <c r="X27" s="117">
        <v>0</v>
      </c>
      <c r="Y27" s="115">
        <v>0</v>
      </c>
      <c r="Z27" s="116">
        <v>0</v>
      </c>
      <c r="AA27" s="232">
        <v>0</v>
      </c>
      <c r="AB27" s="115">
        <v>0</v>
      </c>
      <c r="AC27" s="116">
        <v>0</v>
      </c>
      <c r="AD27" s="117">
        <v>0</v>
      </c>
      <c r="AE27" s="115">
        <v>0</v>
      </c>
      <c r="AF27" s="116">
        <v>0</v>
      </c>
      <c r="AG27" s="117">
        <v>0</v>
      </c>
      <c r="AH27" s="115">
        <v>0</v>
      </c>
      <c r="AI27" s="116">
        <v>0</v>
      </c>
      <c r="AJ27" s="117">
        <v>0</v>
      </c>
      <c r="AK27" s="115">
        <v>0</v>
      </c>
      <c r="AL27" s="116">
        <v>0</v>
      </c>
      <c r="AM27" s="117">
        <v>0</v>
      </c>
      <c r="AN27" s="333">
        <f t="shared" si="1"/>
        <v>0</v>
      </c>
      <c r="AO27" s="115">
        <f t="shared" si="3"/>
        <v>0</v>
      </c>
      <c r="AP27" s="116">
        <f t="shared" si="2"/>
        <v>0</v>
      </c>
      <c r="AQ27" s="232">
        <f t="shared" si="0"/>
        <v>0</v>
      </c>
    </row>
    <row r="28" spans="1:43" ht="17.100000000000001" customHeight="1" thickBot="1" x14ac:dyDescent="0.3">
      <c r="A28" s="396"/>
      <c r="B28" s="441" t="s">
        <v>13</v>
      </c>
      <c r="C28" s="442"/>
      <c r="D28" s="154">
        <v>0</v>
      </c>
      <c r="E28" s="155">
        <v>0</v>
      </c>
      <c r="F28" s="156">
        <v>0</v>
      </c>
      <c r="G28" s="154">
        <v>0</v>
      </c>
      <c r="H28" s="155">
        <v>0</v>
      </c>
      <c r="I28" s="156">
        <v>0</v>
      </c>
      <c r="J28" s="154">
        <v>0</v>
      </c>
      <c r="K28" s="155">
        <v>0</v>
      </c>
      <c r="L28" s="156">
        <v>0</v>
      </c>
      <c r="M28" s="154">
        <v>0</v>
      </c>
      <c r="N28" s="155">
        <v>0</v>
      </c>
      <c r="O28" s="156">
        <v>0</v>
      </c>
      <c r="P28" s="154">
        <v>0</v>
      </c>
      <c r="Q28" s="155">
        <v>0</v>
      </c>
      <c r="R28" s="156">
        <v>0</v>
      </c>
      <c r="S28" s="154">
        <v>0</v>
      </c>
      <c r="T28" s="155">
        <v>0</v>
      </c>
      <c r="U28" s="156">
        <v>0</v>
      </c>
      <c r="V28" s="154">
        <v>0</v>
      </c>
      <c r="W28" s="155">
        <v>0</v>
      </c>
      <c r="X28" s="156">
        <v>0</v>
      </c>
      <c r="Y28" s="154">
        <v>0</v>
      </c>
      <c r="Z28" s="155">
        <v>0</v>
      </c>
      <c r="AA28" s="233">
        <v>0</v>
      </c>
      <c r="AB28" s="154">
        <v>0</v>
      </c>
      <c r="AC28" s="155">
        <v>0</v>
      </c>
      <c r="AD28" s="156">
        <v>0</v>
      </c>
      <c r="AE28" s="154">
        <v>0</v>
      </c>
      <c r="AF28" s="155">
        <v>0</v>
      </c>
      <c r="AG28" s="156">
        <v>0</v>
      </c>
      <c r="AH28" s="154">
        <v>0</v>
      </c>
      <c r="AI28" s="155">
        <v>0</v>
      </c>
      <c r="AJ28" s="156">
        <v>0</v>
      </c>
      <c r="AK28" s="154">
        <v>0</v>
      </c>
      <c r="AL28" s="155">
        <v>0</v>
      </c>
      <c r="AM28" s="156">
        <v>0</v>
      </c>
      <c r="AN28" s="334">
        <f t="shared" si="1"/>
        <v>0</v>
      </c>
      <c r="AO28" s="154">
        <f t="shared" si="3"/>
        <v>0</v>
      </c>
      <c r="AP28" s="155">
        <f t="shared" si="2"/>
        <v>0</v>
      </c>
      <c r="AQ28" s="233">
        <f t="shared" si="0"/>
        <v>0</v>
      </c>
    </row>
    <row r="29" spans="1:43" ht="17.100000000000001" customHeight="1" thickTop="1" x14ac:dyDescent="0.25">
      <c r="A29" s="397" t="s">
        <v>74</v>
      </c>
      <c r="B29" s="445" t="s">
        <v>30</v>
      </c>
      <c r="C29" s="446"/>
      <c r="D29" s="112">
        <v>0</v>
      </c>
      <c r="E29" s="113">
        <v>0</v>
      </c>
      <c r="F29" s="114">
        <v>0</v>
      </c>
      <c r="G29" s="112">
        <v>0</v>
      </c>
      <c r="H29" s="113">
        <v>0</v>
      </c>
      <c r="I29" s="114">
        <v>0</v>
      </c>
      <c r="J29" s="112">
        <v>0</v>
      </c>
      <c r="K29" s="113">
        <v>0</v>
      </c>
      <c r="L29" s="114">
        <v>0</v>
      </c>
      <c r="M29" s="112">
        <v>0</v>
      </c>
      <c r="N29" s="113">
        <v>0</v>
      </c>
      <c r="O29" s="114">
        <v>0</v>
      </c>
      <c r="P29" s="112">
        <v>0</v>
      </c>
      <c r="Q29" s="113">
        <v>0</v>
      </c>
      <c r="R29" s="114">
        <v>0</v>
      </c>
      <c r="S29" s="112">
        <v>0</v>
      </c>
      <c r="T29" s="113">
        <v>0</v>
      </c>
      <c r="U29" s="114">
        <v>0</v>
      </c>
      <c r="V29" s="112">
        <v>0</v>
      </c>
      <c r="W29" s="113">
        <v>0</v>
      </c>
      <c r="X29" s="114">
        <v>0</v>
      </c>
      <c r="Y29" s="112">
        <v>0</v>
      </c>
      <c r="Z29" s="113">
        <v>0</v>
      </c>
      <c r="AA29" s="231">
        <v>0</v>
      </c>
      <c r="AB29" s="112">
        <v>0</v>
      </c>
      <c r="AC29" s="113">
        <v>0</v>
      </c>
      <c r="AD29" s="114">
        <v>0</v>
      </c>
      <c r="AE29" s="112">
        <v>0</v>
      </c>
      <c r="AF29" s="113">
        <v>0</v>
      </c>
      <c r="AG29" s="114">
        <v>0</v>
      </c>
      <c r="AH29" s="112">
        <v>0</v>
      </c>
      <c r="AI29" s="113">
        <v>0</v>
      </c>
      <c r="AJ29" s="114">
        <v>0</v>
      </c>
      <c r="AK29" s="112">
        <v>0</v>
      </c>
      <c r="AL29" s="113">
        <v>0</v>
      </c>
      <c r="AM29" s="114">
        <v>0</v>
      </c>
      <c r="AN29" s="332">
        <f t="shared" si="1"/>
        <v>0</v>
      </c>
      <c r="AO29" s="112">
        <f t="shared" si="3"/>
        <v>0</v>
      </c>
      <c r="AP29" s="113">
        <f t="shared" si="2"/>
        <v>0</v>
      </c>
      <c r="AQ29" s="231">
        <f t="shared" si="0"/>
        <v>0</v>
      </c>
    </row>
    <row r="30" spans="1:43" ht="17.100000000000001" customHeight="1" thickBot="1" x14ac:dyDescent="0.3">
      <c r="A30" s="396"/>
      <c r="B30" s="441" t="s">
        <v>14</v>
      </c>
      <c r="C30" s="442"/>
      <c r="D30" s="154">
        <v>0</v>
      </c>
      <c r="E30" s="155">
        <v>0</v>
      </c>
      <c r="F30" s="156">
        <v>0</v>
      </c>
      <c r="G30" s="154">
        <v>0</v>
      </c>
      <c r="H30" s="155">
        <v>0</v>
      </c>
      <c r="I30" s="156">
        <v>0</v>
      </c>
      <c r="J30" s="154">
        <v>0</v>
      </c>
      <c r="K30" s="155">
        <v>0</v>
      </c>
      <c r="L30" s="156">
        <v>0</v>
      </c>
      <c r="M30" s="154">
        <v>0</v>
      </c>
      <c r="N30" s="155">
        <v>0</v>
      </c>
      <c r="O30" s="156">
        <v>0</v>
      </c>
      <c r="P30" s="154">
        <v>0</v>
      </c>
      <c r="Q30" s="155">
        <v>0</v>
      </c>
      <c r="R30" s="156">
        <v>0</v>
      </c>
      <c r="S30" s="154">
        <v>0</v>
      </c>
      <c r="T30" s="155">
        <v>0</v>
      </c>
      <c r="U30" s="156">
        <v>0</v>
      </c>
      <c r="V30" s="154">
        <v>0</v>
      </c>
      <c r="W30" s="155">
        <v>0</v>
      </c>
      <c r="X30" s="156">
        <v>0</v>
      </c>
      <c r="Y30" s="154">
        <v>0</v>
      </c>
      <c r="Z30" s="155">
        <v>0</v>
      </c>
      <c r="AA30" s="233">
        <v>0</v>
      </c>
      <c r="AB30" s="154">
        <v>0</v>
      </c>
      <c r="AC30" s="155">
        <v>0</v>
      </c>
      <c r="AD30" s="156">
        <v>0</v>
      </c>
      <c r="AE30" s="154">
        <v>0</v>
      </c>
      <c r="AF30" s="155">
        <v>0</v>
      </c>
      <c r="AG30" s="156">
        <v>0</v>
      </c>
      <c r="AH30" s="154">
        <v>0</v>
      </c>
      <c r="AI30" s="155">
        <v>0</v>
      </c>
      <c r="AJ30" s="156">
        <v>0</v>
      </c>
      <c r="AK30" s="154">
        <v>0</v>
      </c>
      <c r="AL30" s="155">
        <v>0</v>
      </c>
      <c r="AM30" s="156">
        <v>0</v>
      </c>
      <c r="AN30" s="334">
        <f t="shared" si="1"/>
        <v>0</v>
      </c>
      <c r="AO30" s="154">
        <f t="shared" si="3"/>
        <v>0</v>
      </c>
      <c r="AP30" s="155">
        <f t="shared" si="2"/>
        <v>0</v>
      </c>
      <c r="AQ30" s="233">
        <f t="shared" si="0"/>
        <v>0</v>
      </c>
    </row>
    <row r="31" spans="1:43" ht="17.100000000000001" customHeight="1" thickTop="1" thickBot="1" x14ac:dyDescent="0.3">
      <c r="A31" s="339" t="s">
        <v>75</v>
      </c>
      <c r="B31" s="181" t="s">
        <v>18</v>
      </c>
      <c r="C31" s="182"/>
      <c r="D31" s="183">
        <v>0</v>
      </c>
      <c r="E31" s="184">
        <v>0</v>
      </c>
      <c r="F31" s="185">
        <v>0</v>
      </c>
      <c r="G31" s="183">
        <v>0</v>
      </c>
      <c r="H31" s="184">
        <v>0</v>
      </c>
      <c r="I31" s="185">
        <v>0</v>
      </c>
      <c r="J31" s="183">
        <v>0</v>
      </c>
      <c r="K31" s="184">
        <v>0</v>
      </c>
      <c r="L31" s="185">
        <v>0</v>
      </c>
      <c r="M31" s="183">
        <v>0</v>
      </c>
      <c r="N31" s="184">
        <v>0</v>
      </c>
      <c r="O31" s="185">
        <v>0</v>
      </c>
      <c r="P31" s="186">
        <v>1</v>
      </c>
      <c r="Q31" s="184">
        <v>0</v>
      </c>
      <c r="R31" s="185">
        <v>0</v>
      </c>
      <c r="S31" s="183">
        <v>0</v>
      </c>
      <c r="T31" s="184">
        <v>0</v>
      </c>
      <c r="U31" s="185">
        <v>0</v>
      </c>
      <c r="V31" s="273">
        <v>1</v>
      </c>
      <c r="W31" s="184">
        <v>0</v>
      </c>
      <c r="X31" s="185">
        <v>0</v>
      </c>
      <c r="Y31" s="183">
        <v>0</v>
      </c>
      <c r="Z31" s="274">
        <v>1</v>
      </c>
      <c r="AA31" s="234">
        <v>0</v>
      </c>
      <c r="AB31" s="273">
        <v>1</v>
      </c>
      <c r="AC31" s="184">
        <v>0</v>
      </c>
      <c r="AD31" s="185">
        <v>0</v>
      </c>
      <c r="AE31" s="273">
        <v>1</v>
      </c>
      <c r="AF31" s="184">
        <v>0</v>
      </c>
      <c r="AG31" s="185">
        <v>0</v>
      </c>
      <c r="AH31" s="183">
        <v>0</v>
      </c>
      <c r="AI31" s="184">
        <v>0</v>
      </c>
      <c r="AJ31" s="185">
        <v>0</v>
      </c>
      <c r="AK31" s="273">
        <v>1</v>
      </c>
      <c r="AL31" s="184">
        <v>0</v>
      </c>
      <c r="AM31" s="185">
        <v>0</v>
      </c>
      <c r="AN31" s="336">
        <v>6</v>
      </c>
      <c r="AO31" s="186">
        <v>5</v>
      </c>
      <c r="AP31" s="330">
        <f t="shared" si="2"/>
        <v>1</v>
      </c>
      <c r="AQ31" s="234">
        <f t="shared" si="0"/>
        <v>0</v>
      </c>
    </row>
    <row r="32" spans="1:43" ht="17.100000000000001" customHeight="1" thickTop="1" thickBot="1" x14ac:dyDescent="0.3">
      <c r="A32" s="161" t="s">
        <v>76</v>
      </c>
      <c r="B32" s="466" t="s">
        <v>19</v>
      </c>
      <c r="C32" s="467"/>
      <c r="D32" s="242">
        <v>0</v>
      </c>
      <c r="E32" s="243">
        <v>0</v>
      </c>
      <c r="F32" s="244">
        <v>0</v>
      </c>
      <c r="G32" s="242">
        <v>0</v>
      </c>
      <c r="H32" s="243">
        <v>0</v>
      </c>
      <c r="I32" s="244">
        <v>0</v>
      </c>
      <c r="J32" s="242">
        <v>0</v>
      </c>
      <c r="K32" s="243">
        <v>0</v>
      </c>
      <c r="L32" s="244">
        <v>0</v>
      </c>
      <c r="M32" s="242">
        <v>0</v>
      </c>
      <c r="N32" s="243">
        <v>0</v>
      </c>
      <c r="O32" s="244">
        <v>0</v>
      </c>
      <c r="P32" s="242">
        <v>0</v>
      </c>
      <c r="Q32" s="243">
        <v>0</v>
      </c>
      <c r="R32" s="244">
        <v>0</v>
      </c>
      <c r="S32" s="242">
        <v>0</v>
      </c>
      <c r="T32" s="243">
        <v>0</v>
      </c>
      <c r="U32" s="244">
        <v>0</v>
      </c>
      <c r="V32" s="242">
        <v>0</v>
      </c>
      <c r="W32" s="243">
        <v>0</v>
      </c>
      <c r="X32" s="244">
        <v>0</v>
      </c>
      <c r="Y32" s="242">
        <v>0</v>
      </c>
      <c r="Z32" s="243">
        <v>0</v>
      </c>
      <c r="AA32" s="245">
        <v>0</v>
      </c>
      <c r="AB32" s="242">
        <v>0</v>
      </c>
      <c r="AC32" s="243">
        <v>0</v>
      </c>
      <c r="AD32" s="244">
        <v>0</v>
      </c>
      <c r="AE32" s="242">
        <v>0</v>
      </c>
      <c r="AF32" s="243">
        <v>0</v>
      </c>
      <c r="AG32" s="244">
        <v>0</v>
      </c>
      <c r="AH32" s="242">
        <v>0</v>
      </c>
      <c r="AI32" s="243">
        <v>0</v>
      </c>
      <c r="AJ32" s="244">
        <v>0</v>
      </c>
      <c r="AK32" s="242">
        <v>0</v>
      </c>
      <c r="AL32" s="243">
        <v>0</v>
      </c>
      <c r="AM32" s="245">
        <v>0</v>
      </c>
      <c r="AN32" s="337">
        <f>SUM(D32:AD32)</f>
        <v>0</v>
      </c>
      <c r="AO32" s="242">
        <f>SUM(D32+G32+J32+M32+P32+S32+V32+Y32+AB32)</f>
        <v>0</v>
      </c>
      <c r="AP32" s="243">
        <v>0</v>
      </c>
      <c r="AQ32" s="245">
        <f t="shared" si="0"/>
        <v>0</v>
      </c>
    </row>
    <row r="33" spans="1:43" ht="17.100000000000001" customHeight="1" thickTop="1" x14ac:dyDescent="0.25">
      <c r="A33" s="395" t="s">
        <v>93</v>
      </c>
      <c r="B33" s="445" t="s">
        <v>15</v>
      </c>
      <c r="C33" s="446"/>
      <c r="D33" s="112">
        <v>0</v>
      </c>
      <c r="E33" s="113">
        <v>0</v>
      </c>
      <c r="F33" s="114">
        <v>0</v>
      </c>
      <c r="G33" s="112">
        <v>0</v>
      </c>
      <c r="H33" s="113">
        <v>0</v>
      </c>
      <c r="I33" s="114">
        <v>0</v>
      </c>
      <c r="J33" s="112">
        <v>0</v>
      </c>
      <c r="K33" s="113">
        <v>0</v>
      </c>
      <c r="L33" s="114">
        <v>0</v>
      </c>
      <c r="M33" s="112">
        <v>0</v>
      </c>
      <c r="N33" s="113">
        <v>0</v>
      </c>
      <c r="O33" s="114">
        <v>0</v>
      </c>
      <c r="P33" s="112">
        <v>0</v>
      </c>
      <c r="Q33" s="113">
        <v>0</v>
      </c>
      <c r="R33" s="114">
        <v>0</v>
      </c>
      <c r="S33" s="112">
        <v>0</v>
      </c>
      <c r="T33" s="113">
        <v>0</v>
      </c>
      <c r="U33" s="114">
        <v>0</v>
      </c>
      <c r="V33" s="112">
        <v>0</v>
      </c>
      <c r="W33" s="113">
        <v>0</v>
      </c>
      <c r="X33" s="114">
        <v>0</v>
      </c>
      <c r="Y33" s="112">
        <v>0</v>
      </c>
      <c r="Z33" s="113">
        <v>0</v>
      </c>
      <c r="AA33" s="231">
        <v>0</v>
      </c>
      <c r="AB33" s="112">
        <v>0</v>
      </c>
      <c r="AC33" s="113">
        <v>0</v>
      </c>
      <c r="AD33" s="114">
        <v>0</v>
      </c>
      <c r="AE33" s="112">
        <v>0</v>
      </c>
      <c r="AF33" s="113">
        <v>0</v>
      </c>
      <c r="AG33" s="114">
        <v>0</v>
      </c>
      <c r="AH33" s="112">
        <v>0</v>
      </c>
      <c r="AI33" s="113">
        <v>0</v>
      </c>
      <c r="AJ33" s="114">
        <v>0</v>
      </c>
      <c r="AK33" s="112">
        <v>0</v>
      </c>
      <c r="AL33" s="113">
        <v>1</v>
      </c>
      <c r="AM33" s="114">
        <v>0</v>
      </c>
      <c r="AN33" s="332">
        <v>1</v>
      </c>
      <c r="AO33" s="112">
        <f>SUM(D33+G33+J33+M33+P33+S33+V33+Y33+AB33)</f>
        <v>0</v>
      </c>
      <c r="AP33" s="329">
        <v>1</v>
      </c>
      <c r="AQ33" s="231">
        <f t="shared" si="0"/>
        <v>0</v>
      </c>
    </row>
    <row r="34" spans="1:43" ht="17.100000000000001" customHeight="1" x14ac:dyDescent="0.25">
      <c r="A34" s="395"/>
      <c r="B34" s="443" t="s">
        <v>16</v>
      </c>
      <c r="C34" s="444"/>
      <c r="D34" s="115">
        <v>0</v>
      </c>
      <c r="E34" s="116">
        <v>0</v>
      </c>
      <c r="F34" s="117">
        <v>0</v>
      </c>
      <c r="G34" s="115">
        <v>0</v>
      </c>
      <c r="H34" s="116">
        <v>0</v>
      </c>
      <c r="I34" s="117">
        <v>0</v>
      </c>
      <c r="J34" s="115">
        <v>0</v>
      </c>
      <c r="K34" s="116">
        <v>0</v>
      </c>
      <c r="L34" s="117">
        <v>0</v>
      </c>
      <c r="M34" s="115">
        <v>0</v>
      </c>
      <c r="N34" s="116">
        <v>0</v>
      </c>
      <c r="O34" s="117">
        <v>0</v>
      </c>
      <c r="P34" s="115">
        <v>0</v>
      </c>
      <c r="Q34" s="116">
        <v>0</v>
      </c>
      <c r="R34" s="117">
        <v>0</v>
      </c>
      <c r="S34" s="115">
        <v>0</v>
      </c>
      <c r="T34" s="116">
        <v>0</v>
      </c>
      <c r="U34" s="117">
        <v>0</v>
      </c>
      <c r="V34" s="115">
        <v>0</v>
      </c>
      <c r="W34" s="116">
        <v>0</v>
      </c>
      <c r="X34" s="117">
        <v>0</v>
      </c>
      <c r="Y34" s="115">
        <v>0</v>
      </c>
      <c r="Z34" s="116">
        <v>0</v>
      </c>
      <c r="AA34" s="232">
        <v>0</v>
      </c>
      <c r="AB34" s="115">
        <v>0</v>
      </c>
      <c r="AC34" s="116">
        <v>0</v>
      </c>
      <c r="AD34" s="117">
        <v>0</v>
      </c>
      <c r="AE34" s="115">
        <v>0</v>
      </c>
      <c r="AF34" s="116">
        <v>0</v>
      </c>
      <c r="AG34" s="117">
        <v>0</v>
      </c>
      <c r="AH34" s="115">
        <v>0</v>
      </c>
      <c r="AI34" s="116">
        <v>0</v>
      </c>
      <c r="AJ34" s="117">
        <v>0</v>
      </c>
      <c r="AK34" s="115">
        <v>0</v>
      </c>
      <c r="AL34" s="116">
        <v>0</v>
      </c>
      <c r="AM34" s="117">
        <v>0</v>
      </c>
      <c r="AN34" s="333">
        <f>SUM(D34:AD34)</f>
        <v>0</v>
      </c>
      <c r="AO34" s="115">
        <f>SUM(D34+G34+J34+M34+P34+S34+V34+Y34+AB34)</f>
        <v>0</v>
      </c>
      <c r="AP34" s="116">
        <f t="shared" si="2"/>
        <v>0</v>
      </c>
      <c r="AQ34" s="232">
        <f t="shared" si="0"/>
        <v>0</v>
      </c>
    </row>
    <row r="35" spans="1:43" ht="17.100000000000001" customHeight="1" thickBot="1" x14ac:dyDescent="0.3">
      <c r="A35" s="398"/>
      <c r="B35" s="455" t="s">
        <v>17</v>
      </c>
      <c r="C35" s="456"/>
      <c r="D35" s="157">
        <v>0</v>
      </c>
      <c r="E35" s="158">
        <v>0</v>
      </c>
      <c r="F35" s="159">
        <v>0</v>
      </c>
      <c r="G35" s="157">
        <v>0</v>
      </c>
      <c r="H35" s="158">
        <v>0</v>
      </c>
      <c r="I35" s="159">
        <v>0</v>
      </c>
      <c r="J35" s="157">
        <v>0</v>
      </c>
      <c r="K35" s="158">
        <v>0</v>
      </c>
      <c r="L35" s="159">
        <v>0</v>
      </c>
      <c r="M35" s="157">
        <v>0</v>
      </c>
      <c r="N35" s="158">
        <v>0</v>
      </c>
      <c r="O35" s="159">
        <v>0</v>
      </c>
      <c r="P35" s="157">
        <v>0</v>
      </c>
      <c r="Q35" s="158">
        <v>0</v>
      </c>
      <c r="R35" s="159">
        <v>0</v>
      </c>
      <c r="S35" s="157">
        <v>0</v>
      </c>
      <c r="T35" s="158">
        <v>0</v>
      </c>
      <c r="U35" s="159">
        <v>0</v>
      </c>
      <c r="V35" s="157">
        <v>0</v>
      </c>
      <c r="W35" s="158">
        <v>0</v>
      </c>
      <c r="X35" s="159">
        <v>0</v>
      </c>
      <c r="Y35" s="157">
        <v>0</v>
      </c>
      <c r="Z35" s="158">
        <v>0</v>
      </c>
      <c r="AA35" s="235">
        <v>0</v>
      </c>
      <c r="AB35" s="157">
        <v>0</v>
      </c>
      <c r="AC35" s="158">
        <v>0</v>
      </c>
      <c r="AD35" s="159">
        <v>0</v>
      </c>
      <c r="AE35" s="157">
        <v>0</v>
      </c>
      <c r="AF35" s="158">
        <v>0</v>
      </c>
      <c r="AG35" s="159">
        <v>0</v>
      </c>
      <c r="AH35" s="157">
        <v>0</v>
      </c>
      <c r="AI35" s="158">
        <v>0</v>
      </c>
      <c r="AJ35" s="159">
        <v>0</v>
      </c>
      <c r="AK35" s="157">
        <v>0</v>
      </c>
      <c r="AL35" s="158">
        <v>0</v>
      </c>
      <c r="AM35" s="159">
        <v>0</v>
      </c>
      <c r="AN35" s="338">
        <f>SUM(D35:AD35)</f>
        <v>0</v>
      </c>
      <c r="AO35" s="157">
        <f>SUM(D35+G35+J35+M35+P35+S35+V35+Y35+AB35)</f>
        <v>0</v>
      </c>
      <c r="AP35" s="158">
        <f t="shared" si="2"/>
        <v>0</v>
      </c>
      <c r="AQ35" s="235">
        <f t="shared" si="0"/>
        <v>0</v>
      </c>
    </row>
    <row r="36" spans="1:43" ht="17.100000000000001" customHeight="1" x14ac:dyDescent="0.25">
      <c r="A36" s="449" t="s">
        <v>5</v>
      </c>
      <c r="B36" s="450"/>
      <c r="C36" s="451"/>
      <c r="D36" s="179">
        <f t="shared" ref="D36:L36" si="4">SUM(D17+D19++D22+D23+D24+D25+D26+D27+D28+D29+D30+D31+D32+D33+D34+D35)</f>
        <v>1</v>
      </c>
      <c r="E36" s="163">
        <f t="shared" si="4"/>
        <v>0</v>
      </c>
      <c r="F36" s="180">
        <f t="shared" si="4"/>
        <v>0</v>
      </c>
      <c r="G36" s="179">
        <f t="shared" si="4"/>
        <v>1</v>
      </c>
      <c r="H36" s="163">
        <f t="shared" si="4"/>
        <v>0</v>
      </c>
      <c r="I36" s="180">
        <f t="shared" si="4"/>
        <v>0</v>
      </c>
      <c r="J36" s="179">
        <f t="shared" si="4"/>
        <v>0</v>
      </c>
      <c r="K36" s="163">
        <f t="shared" si="4"/>
        <v>0</v>
      </c>
      <c r="L36" s="180">
        <f t="shared" si="4"/>
        <v>0</v>
      </c>
      <c r="M36" s="179">
        <v>0</v>
      </c>
      <c r="N36" s="162">
        <v>0</v>
      </c>
      <c r="O36" s="162">
        <v>0</v>
      </c>
      <c r="P36" s="179">
        <f>SUM(P17+P19++P22+P23+P24+P25+P26+P27+P28+P29+P30+P31+P32+P33+P34+P35)</f>
        <v>1</v>
      </c>
      <c r="Q36" s="163">
        <f>SUM(Q17+Q19++Q22+Q23+Q24+Q25+Q26+Q27+Q28+Q29+Q30+Q31+Q32+Q33+Q34+Q35)</f>
        <v>0</v>
      </c>
      <c r="R36" s="180">
        <f>SUM(R17+R19++R22+R23+R24+R25+R26+R27+R28+R29+R30+R31+R32+R33+R34+R35)</f>
        <v>0</v>
      </c>
      <c r="S36" s="179">
        <v>2</v>
      </c>
      <c r="T36" s="162">
        <v>0</v>
      </c>
      <c r="U36" s="162">
        <v>1</v>
      </c>
      <c r="V36" s="264">
        <v>1</v>
      </c>
      <c r="W36" s="162">
        <v>0</v>
      </c>
      <c r="X36" s="162">
        <v>0</v>
      </c>
      <c r="Y36" s="264">
        <v>1</v>
      </c>
      <c r="Z36" s="162">
        <v>3</v>
      </c>
      <c r="AA36" s="236">
        <v>0</v>
      </c>
      <c r="AB36" s="264">
        <v>2</v>
      </c>
      <c r="AC36" s="162">
        <v>0</v>
      </c>
      <c r="AD36" s="162">
        <v>0</v>
      </c>
      <c r="AE36" s="299">
        <v>6</v>
      </c>
      <c r="AF36" s="162">
        <v>0</v>
      </c>
      <c r="AG36" s="162">
        <v>0</v>
      </c>
      <c r="AH36" s="309">
        <v>6</v>
      </c>
      <c r="AI36" s="162">
        <v>4</v>
      </c>
      <c r="AJ36" s="162">
        <v>0</v>
      </c>
      <c r="AK36" s="307">
        <v>4</v>
      </c>
      <c r="AL36" s="162">
        <v>2</v>
      </c>
      <c r="AM36" s="162">
        <v>0</v>
      </c>
      <c r="AN36" s="471">
        <f>SUM(AN17+AN19++AN22+AN23+AN24+AN25+AN26+AN27+AN28+AN29+AN30+AN31+AN32+AN33+AN34+AN35)</f>
        <v>35</v>
      </c>
      <c r="AO36" s="315">
        <v>25</v>
      </c>
      <c r="AP36" s="162">
        <v>9</v>
      </c>
      <c r="AQ36" s="236">
        <f>SUM(AQ17+AQ19++AQ22+AQ23+AQ24+AQ25+AQ26+AQ27+AQ28+AQ29+AQ30+AQ31+AQ32+AQ33+AQ34+AQ35)</f>
        <v>1</v>
      </c>
    </row>
    <row r="37" spans="1:43" ht="17.100000000000001" customHeight="1" thickBot="1" x14ac:dyDescent="0.3">
      <c r="A37" s="427"/>
      <c r="B37" s="452"/>
      <c r="C37" s="428"/>
      <c r="D37" s="351">
        <f>SUM(D36:F36)</f>
        <v>1</v>
      </c>
      <c r="E37" s="352"/>
      <c r="F37" s="352"/>
      <c r="G37" s="351">
        <f>SUM(G36:I36)</f>
        <v>1</v>
      </c>
      <c r="H37" s="352"/>
      <c r="I37" s="352"/>
      <c r="J37" s="351">
        <f>SUM(J36:L36)</f>
        <v>0</v>
      </c>
      <c r="K37" s="352"/>
      <c r="L37" s="355"/>
      <c r="M37" s="351">
        <f>SUM(M36:O36)</f>
        <v>0</v>
      </c>
      <c r="N37" s="352"/>
      <c r="O37" s="355"/>
      <c r="P37" s="351">
        <f>SUM(P36:R36)</f>
        <v>1</v>
      </c>
      <c r="Q37" s="352"/>
      <c r="R37" s="355"/>
      <c r="S37" s="351">
        <f>SUM(S36:U36)</f>
        <v>3</v>
      </c>
      <c r="T37" s="352"/>
      <c r="U37" s="352"/>
      <c r="V37" s="351">
        <f>SUM(V36:X36)</f>
        <v>1</v>
      </c>
      <c r="W37" s="352"/>
      <c r="X37" s="352"/>
      <c r="Y37" s="351">
        <f>SUM(Y36:AA36)</f>
        <v>4</v>
      </c>
      <c r="Z37" s="352"/>
      <c r="AA37" s="355"/>
      <c r="AB37" s="351">
        <f>SUM(AB36:AD36)</f>
        <v>2</v>
      </c>
      <c r="AC37" s="352"/>
      <c r="AD37" s="352"/>
      <c r="AE37" s="351">
        <v>6</v>
      </c>
      <c r="AF37" s="352"/>
      <c r="AG37" s="352"/>
      <c r="AH37" s="351">
        <f>SUM(AH36:AJ36)</f>
        <v>10</v>
      </c>
      <c r="AI37" s="352"/>
      <c r="AJ37" s="352"/>
      <c r="AK37" s="351">
        <f>SUM(AK36:AM36)</f>
        <v>6</v>
      </c>
      <c r="AL37" s="352"/>
      <c r="AM37" s="352"/>
      <c r="AN37" s="472"/>
      <c r="AO37" s="468">
        <v>35</v>
      </c>
      <c r="AP37" s="469"/>
      <c r="AQ37" s="470"/>
    </row>
    <row r="39" spans="1:43" ht="15.75" x14ac:dyDescent="0.25">
      <c r="A39" s="38"/>
      <c r="C39" s="38"/>
    </row>
    <row r="40" spans="1:43" x14ac:dyDescent="0.25">
      <c r="A40" s="57"/>
      <c r="C40" s="57"/>
    </row>
    <row r="41" spans="1:43" x14ac:dyDescent="0.25">
      <c r="A41" s="454"/>
      <c r="B41" s="454"/>
      <c r="C41" s="58"/>
    </row>
    <row r="42" spans="1:43" ht="15" customHeight="1" x14ac:dyDescent="0.25">
      <c r="A42" s="453"/>
      <c r="B42" s="453"/>
      <c r="C42" s="59"/>
    </row>
    <row r="43" spans="1:43" x14ac:dyDescent="0.25">
      <c r="A43" s="440"/>
      <c r="B43" s="440"/>
      <c r="C43" s="60"/>
    </row>
    <row r="44" spans="1:43" x14ac:dyDescent="0.25">
      <c r="A44" s="440"/>
      <c r="B44" s="440"/>
      <c r="C44" s="60"/>
    </row>
    <row r="45" spans="1:43" x14ac:dyDescent="0.25">
      <c r="A45" s="440"/>
      <c r="B45" s="440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43" x14ac:dyDescent="0.25">
      <c r="A46" s="278"/>
      <c r="B46" s="278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43" x14ac:dyDescent="0.25">
      <c r="A47" s="290"/>
      <c r="D47" s="61"/>
      <c r="E47" s="52"/>
      <c r="F47" s="52"/>
      <c r="G47" s="52"/>
      <c r="H47" s="52"/>
      <c r="I47" s="52"/>
      <c r="J47" s="52"/>
      <c r="K47" s="52"/>
      <c r="L47" s="52"/>
      <c r="M47" s="52"/>
    </row>
  </sheetData>
  <sheetProtection formatRows="0"/>
  <mergeCells count="89">
    <mergeCell ref="A2:AQ2"/>
    <mergeCell ref="A1:AQ1"/>
    <mergeCell ref="A3:AQ3"/>
    <mergeCell ref="M14:O14"/>
    <mergeCell ref="B29:C29"/>
    <mergeCell ref="A14:C16"/>
    <mergeCell ref="D15:F15"/>
    <mergeCell ref="G15:I15"/>
    <mergeCell ref="B18:C18"/>
    <mergeCell ref="B17:C17"/>
    <mergeCell ref="B25:C25"/>
    <mergeCell ref="A13:AQ13"/>
    <mergeCell ref="A4:AQ4"/>
    <mergeCell ref="M15:O15"/>
    <mergeCell ref="Y14:AA14"/>
    <mergeCell ref="AB14:AD14"/>
    <mergeCell ref="A33:A35"/>
    <mergeCell ref="B32:C32"/>
    <mergeCell ref="AO37:AQ37"/>
    <mergeCell ref="D37:F37"/>
    <mergeCell ref="AN36:AN37"/>
    <mergeCell ref="V37:X37"/>
    <mergeCell ref="Y37:AA37"/>
    <mergeCell ref="AB37:AD37"/>
    <mergeCell ref="J37:L37"/>
    <mergeCell ref="G37:I37"/>
    <mergeCell ref="S37:U37"/>
    <mergeCell ref="P37:R37"/>
    <mergeCell ref="M37:O37"/>
    <mergeCell ref="AH37:AJ37"/>
    <mergeCell ref="AE37:AG37"/>
    <mergeCell ref="AK37:AM37"/>
    <mergeCell ref="AU6:AW6"/>
    <mergeCell ref="AU5:AW5"/>
    <mergeCell ref="A17:A24"/>
    <mergeCell ref="A9:AQ9"/>
    <mergeCell ref="A11:AQ11"/>
    <mergeCell ref="O7:V7"/>
    <mergeCell ref="O6:V6"/>
    <mergeCell ref="O5:V5"/>
    <mergeCell ref="AN14:AQ14"/>
    <mergeCell ref="J15:L15"/>
    <mergeCell ref="AO15:AQ15"/>
    <mergeCell ref="AN15:AN16"/>
    <mergeCell ref="S15:U15"/>
    <mergeCell ref="S14:U14"/>
    <mergeCell ref="J14:L14"/>
    <mergeCell ref="V15:X15"/>
    <mergeCell ref="B35:C35"/>
    <mergeCell ref="AU7:AW7"/>
    <mergeCell ref="B30:C30"/>
    <mergeCell ref="B34:C34"/>
    <mergeCell ref="B33:C33"/>
    <mergeCell ref="B20:C20"/>
    <mergeCell ref="B19:C19"/>
    <mergeCell ref="AK14:AM14"/>
    <mergeCell ref="AK15:AM15"/>
    <mergeCell ref="G14:I14"/>
    <mergeCell ref="A45:B45"/>
    <mergeCell ref="B24:C24"/>
    <mergeCell ref="B23:C23"/>
    <mergeCell ref="B22:C22"/>
    <mergeCell ref="B21:C21"/>
    <mergeCell ref="A36:C37"/>
    <mergeCell ref="A42:B42"/>
    <mergeCell ref="A41:B41"/>
    <mergeCell ref="A44:B44"/>
    <mergeCell ref="A43:B43"/>
    <mergeCell ref="A26:A28"/>
    <mergeCell ref="A29:A30"/>
    <mergeCell ref="B28:C28"/>
    <mergeCell ref="B27:C27"/>
    <mergeCell ref="B26:C26"/>
    <mergeCell ref="D5:I5"/>
    <mergeCell ref="D6:I6"/>
    <mergeCell ref="D7:I7"/>
    <mergeCell ref="AH14:AJ14"/>
    <mergeCell ref="AH15:AJ15"/>
    <mergeCell ref="Y15:AA15"/>
    <mergeCell ref="AB15:AD15"/>
    <mergeCell ref="AE14:AG14"/>
    <mergeCell ref="AE15:AG15"/>
    <mergeCell ref="V14:X14"/>
    <mergeCell ref="P14:R14"/>
    <mergeCell ref="P15:R15"/>
    <mergeCell ref="D14:F14"/>
    <mergeCell ref="J5:N5"/>
    <mergeCell ref="J6:N6"/>
    <mergeCell ref="J7:N7"/>
  </mergeCells>
  <hyperlinks>
    <hyperlink ref="O7" r:id="rId1"/>
    <hyperlink ref="O5" r:id="rId2"/>
    <hyperlink ref="O6" r:id="rId3"/>
  </hyperlinks>
  <pageMargins left="0.7" right="0.7" top="0.75" bottom="0.75" header="0.3" footer="0.3"/>
  <pageSetup paperSize="9" scale="50" orientation="portrait" r:id="rId4"/>
  <ignoredErrors>
    <ignoredError sqref="J16:L16 D16:F16 G16:I16 AO16:AQ16 M16:U16 V16:AD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zoomScaleNormal="100" workbookViewId="0">
      <selection activeCell="H32" sqref="H32"/>
    </sheetView>
  </sheetViews>
  <sheetFormatPr defaultRowHeight="15" x14ac:dyDescent="0.25"/>
  <cols>
    <col min="1" max="1" width="22.5703125" customWidth="1"/>
    <col min="8" max="8" width="14.7109375" customWidth="1"/>
  </cols>
  <sheetData>
    <row r="1" spans="1:24" s="1" customFormat="1" ht="15.75" x14ac:dyDescent="0.25">
      <c r="A1" s="38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4" s="1" customFormat="1" ht="15.75" x14ac:dyDescent="0.25">
      <c r="A2" s="38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4" s="1" customFormat="1" x14ac:dyDescent="0.25">
      <c r="A3" s="486" t="s">
        <v>77</v>
      </c>
      <c r="B3" s="486"/>
      <c r="C3" s="486"/>
      <c r="D3" s="486"/>
      <c r="E3" s="486"/>
      <c r="F3" s="486"/>
      <c r="G3" s="486"/>
      <c r="H3" s="486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4" s="1" customFormat="1" x14ac:dyDescent="0.25">
      <c r="A4" s="490" t="s">
        <v>86</v>
      </c>
      <c r="B4" s="490"/>
      <c r="C4" s="490"/>
      <c r="D4" s="490"/>
      <c r="E4" s="490"/>
      <c r="F4" s="490"/>
      <c r="G4" s="490"/>
      <c r="H4" s="49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4" s="1" customForma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4" s="1" customFormat="1" x14ac:dyDescent="0.25">
      <c r="A6" s="489" t="s">
        <v>34</v>
      </c>
      <c r="B6" s="489"/>
      <c r="C6" s="489"/>
      <c r="D6" s="489"/>
      <c r="E6" s="489"/>
      <c r="F6" s="489"/>
      <c r="G6" s="489"/>
      <c r="H6" s="489"/>
      <c r="I6" s="489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4" s="1" customFormat="1" x14ac:dyDescent="0.25">
      <c r="A7" s="37" t="s">
        <v>71</v>
      </c>
      <c r="B7" s="76"/>
      <c r="C7" s="76"/>
      <c r="D7" s="76"/>
      <c r="E7" s="76"/>
      <c r="F7" s="76"/>
      <c r="G7" s="76"/>
      <c r="H7" s="76"/>
      <c r="I7" s="76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4" s="1" customFormat="1" x14ac:dyDescent="0.25">
      <c r="A8" s="37" t="s">
        <v>46</v>
      </c>
      <c r="C8" s="20"/>
      <c r="D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4" s="1" customFormat="1" x14ac:dyDescent="0.25">
      <c r="A9" s="37" t="s">
        <v>47</v>
      </c>
      <c r="C9" s="20"/>
      <c r="D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4" s="1" customFormat="1" x14ac:dyDescent="0.25">
      <c r="A10" s="37" t="s">
        <v>48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4" s="1" customFormat="1" x14ac:dyDescent="0.25"/>
    <row r="12" spans="1:24" s="1" customFormat="1" ht="15" customHeight="1" x14ac:dyDescent="0.25">
      <c r="A12" s="488" t="s">
        <v>50</v>
      </c>
      <c r="B12" s="488"/>
      <c r="C12" s="488"/>
      <c r="D12" s="488"/>
      <c r="E12" s="488"/>
      <c r="F12" s="488"/>
      <c r="G12" s="488"/>
      <c r="H12" s="488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4" s="1" customFormat="1" ht="15" customHeight="1" x14ac:dyDescent="0.25">
      <c r="A13" s="487" t="s">
        <v>49</v>
      </c>
      <c r="B13" s="487"/>
      <c r="C13" s="487"/>
      <c r="D13" s="487"/>
      <c r="E13" s="487"/>
      <c r="F13" s="487"/>
      <c r="G13" s="487"/>
      <c r="H13" s="487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</row>
    <row r="14" spans="1:24" s="1" customFormat="1" ht="57" customHeight="1" x14ac:dyDescent="0.25">
      <c r="A14" s="487" t="s">
        <v>59</v>
      </c>
      <c r="B14" s="487"/>
      <c r="C14" s="487"/>
      <c r="D14" s="487"/>
      <c r="E14" s="487"/>
      <c r="F14" s="487"/>
      <c r="G14" s="487"/>
      <c r="H14" s="487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24" s="1" customFormat="1" ht="63.75" customHeight="1" x14ac:dyDescent="0.25">
      <c r="A15" s="487" t="s">
        <v>60</v>
      </c>
      <c r="B15" s="487"/>
      <c r="C15" s="487"/>
      <c r="D15" s="487"/>
      <c r="E15" s="487"/>
      <c r="F15" s="487"/>
      <c r="G15" s="487"/>
      <c r="H15" s="487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</row>
    <row r="16" spans="1:24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</sheetData>
  <sheetProtection formatRows="0"/>
  <mergeCells count="7">
    <mergeCell ref="A3:H3"/>
    <mergeCell ref="A15:H15"/>
    <mergeCell ref="A14:H14"/>
    <mergeCell ref="A12:H12"/>
    <mergeCell ref="A13:H13"/>
    <mergeCell ref="A6:I6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a) Druh, počet a výsledok ÚK</vt:lpstr>
      <vt:lpstr>b) Druh a počet zistení</vt:lpstr>
      <vt:lpstr>d) Druh a počet porušení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2022-02-07T06:21:08Z</dcterms:modified>
</cp:coreProperties>
</file>